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3040" windowHeight="8784" tabRatio="893"/>
  </bookViews>
  <sheets>
    <sheet name="Summary" sheetId="1" r:id="rId1"/>
    <sheet name="BoardRoom 29 PAX" sheetId="6" r:id="rId2"/>
    <sheet name="Meeting Room 12 PAX" sheetId="5" r:id="rId3"/>
    <sheet name="Meeting Room 10 PAX" sheetId="14" r:id="rId4"/>
    <sheet name="Meeting Room 8 PAX" sheetId="4" r:id="rId5"/>
    <sheet name="Meeting Room 6 PAX" sheetId="13" r:id="rId6"/>
    <sheet name="Reception &amp; Waiting Area" sheetId="7" r:id="rId7"/>
    <sheet name="Cafeteria" sheetId="12" r:id="rId8"/>
    <sheet name="EVP Cabin" sheetId="8" r:id="rId9"/>
    <sheet name="SVP Cabin" sheetId="15" r:id="rId10"/>
    <sheet name="Common Office PA system" sheetId="10" r:id="rId11"/>
    <sheet name="CommonArea Led with C. mount" sheetId="9" r:id="rId1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8" i="10" l="1"/>
  <c r="H16" i="9" l="1"/>
  <c r="H14" i="9"/>
  <c r="H12" i="9"/>
  <c r="H10" i="9"/>
  <c r="H8" i="9"/>
  <c r="H6" i="9"/>
  <c r="H4" i="9"/>
  <c r="H2" i="9"/>
  <c r="H16" i="10"/>
  <c r="H14" i="10"/>
  <c r="H12" i="10"/>
  <c r="H10" i="10"/>
  <c r="H8" i="10"/>
  <c r="H6" i="10"/>
  <c r="H4" i="10"/>
  <c r="H2" i="10"/>
  <c r="H12" i="15"/>
  <c r="H10" i="15"/>
  <c r="H8" i="15"/>
  <c r="H6" i="15"/>
  <c r="H4" i="15"/>
  <c r="H2" i="15"/>
  <c r="H12" i="8"/>
  <c r="H10" i="8"/>
  <c r="H8" i="8"/>
  <c r="H6" i="8"/>
  <c r="H4" i="8"/>
  <c r="H2" i="8"/>
  <c r="H18" i="12"/>
  <c r="H16" i="12"/>
  <c r="H14" i="12"/>
  <c r="H12" i="12"/>
  <c r="H10" i="12"/>
  <c r="H8" i="12"/>
  <c r="H6" i="12"/>
  <c r="H4" i="12"/>
  <c r="H2" i="12"/>
  <c r="H6" i="7"/>
  <c r="H4" i="7"/>
  <c r="H2" i="7"/>
  <c r="H12" i="13"/>
  <c r="H10" i="13"/>
  <c r="H8" i="13"/>
  <c r="H6" i="13"/>
  <c r="H4" i="13"/>
  <c r="H2" i="13"/>
  <c r="H16" i="4"/>
  <c r="H14" i="4"/>
  <c r="H12" i="4"/>
  <c r="H10" i="4"/>
  <c r="H8" i="4"/>
  <c r="H6" i="4"/>
  <c r="H4" i="4"/>
  <c r="H2" i="4"/>
  <c r="H34" i="14"/>
  <c r="H32" i="14"/>
  <c r="H30" i="14"/>
  <c r="H28" i="14"/>
  <c r="H26" i="14"/>
  <c r="H24" i="14"/>
  <c r="H22" i="14"/>
  <c r="H20" i="14"/>
  <c r="H18" i="14"/>
  <c r="H16" i="14"/>
  <c r="H14" i="14"/>
  <c r="H12" i="14"/>
  <c r="H10" i="14"/>
  <c r="H8" i="14"/>
  <c r="H6" i="14"/>
  <c r="H4" i="14"/>
  <c r="H2" i="14"/>
  <c r="H34" i="5"/>
  <c r="H32" i="5"/>
  <c r="H30" i="5"/>
  <c r="H28" i="5"/>
  <c r="H26" i="5"/>
  <c r="H24" i="5"/>
  <c r="H22" i="5"/>
  <c r="H20" i="5"/>
  <c r="H18" i="5"/>
  <c r="H16" i="5"/>
  <c r="H14" i="5"/>
  <c r="H12" i="5"/>
  <c r="H10" i="5"/>
  <c r="H8" i="5"/>
  <c r="H6" i="5"/>
  <c r="H4" i="5"/>
  <c r="H2" i="5"/>
  <c r="H35" i="5" l="1"/>
  <c r="H36" i="14"/>
  <c r="H66" i="6"/>
  <c r="H64" i="6"/>
  <c r="H62" i="6"/>
  <c r="H60" i="6"/>
  <c r="H58" i="6"/>
  <c r="H56" i="6"/>
  <c r="H54" i="6"/>
  <c r="H52" i="6"/>
  <c r="H50" i="6"/>
  <c r="H48" i="6"/>
  <c r="H46" i="6"/>
  <c r="H44" i="6"/>
  <c r="H42" i="6"/>
  <c r="H40" i="6"/>
  <c r="H38" i="6"/>
  <c r="H36" i="6"/>
  <c r="H34" i="6"/>
  <c r="H30" i="6"/>
  <c r="H28" i="6"/>
  <c r="H26" i="6"/>
  <c r="H24" i="6"/>
  <c r="H22" i="6"/>
  <c r="H20" i="6"/>
  <c r="H18" i="6"/>
  <c r="H16" i="6"/>
  <c r="H14" i="6"/>
  <c r="H12" i="6"/>
  <c r="H10" i="6"/>
  <c r="H8" i="6"/>
  <c r="H6" i="6"/>
  <c r="H4" i="6"/>
  <c r="H2" i="6"/>
  <c r="H69" i="6" l="1"/>
  <c r="H14" i="15"/>
  <c r="D11" i="1" s="1"/>
  <c r="H14" i="13" l="1"/>
  <c r="D7" i="1" s="1"/>
  <c r="D12" i="1"/>
  <c r="D5" i="1"/>
  <c r="H18" i="9" l="1"/>
  <c r="D13" i="1" s="1"/>
  <c r="H20" i="12" l="1"/>
  <c r="D9" i="1" s="1"/>
  <c r="H14" i="8"/>
  <c r="D10" i="1" l="1"/>
  <c r="H18" i="4" l="1"/>
  <c r="D6" i="1" s="1"/>
  <c r="D4" i="1"/>
  <c r="H7" i="7"/>
  <c r="D8" i="1" s="1"/>
  <c r="D3" i="1" l="1"/>
  <c r="D14" i="1" s="1"/>
</calcChain>
</file>

<file path=xl/sharedStrings.xml><?xml version="1.0" encoding="utf-8"?>
<sst xmlns="http://schemas.openxmlformats.org/spreadsheetml/2006/main" count="581" uniqueCount="238">
  <si>
    <t>Room</t>
  </si>
  <si>
    <t>QTY</t>
  </si>
  <si>
    <t>RECEPTION &amp; WAITING AREA</t>
  </si>
  <si>
    <t>Items</t>
  </si>
  <si>
    <t>Item Description</t>
  </si>
  <si>
    <t>UNIT</t>
  </si>
  <si>
    <t>Unit Price</t>
  </si>
  <si>
    <t>TOTAL PRICE</t>
  </si>
  <si>
    <t>Nos</t>
  </si>
  <si>
    <t>Wireless Handheld microphone</t>
  </si>
  <si>
    <t>Digital Signal Processor</t>
  </si>
  <si>
    <t>Ceiling Speaker</t>
  </si>
  <si>
    <t>Wireless Presentation</t>
  </si>
  <si>
    <t>Touch Pannel</t>
  </si>
  <si>
    <t xml:space="preserve"> Wifi Router</t>
  </si>
  <si>
    <t>Approved Make - Dlink / TP-Link / Netgear</t>
  </si>
  <si>
    <t>Cat6 A Cable</t>
  </si>
  <si>
    <t>Mtr</t>
  </si>
  <si>
    <t>Speaker Cable</t>
  </si>
  <si>
    <t>HDMI Patch Cable</t>
  </si>
  <si>
    <t>USB Extender 3.0</t>
  </si>
  <si>
    <t>Microphone Cable</t>
  </si>
  <si>
    <t>G. Total Excluding GST</t>
  </si>
  <si>
    <t>Conferencing Bar With 4k Camera</t>
  </si>
  <si>
    <t>75" Professional Ultra HD Display Panel</t>
  </si>
  <si>
    <t>Control Processor</t>
  </si>
  <si>
    <t>65" Professional Ultra HD Display Panel</t>
  </si>
  <si>
    <t>Total QTY</t>
  </si>
  <si>
    <t>55" Professional Ultra HD Display Panel</t>
  </si>
  <si>
    <t>S.No</t>
  </si>
  <si>
    <t>Cable Cubby</t>
  </si>
  <si>
    <t>Supply of Push button or flip top, 2 Universal Power, 2 USB Mobile Charger, 2 Network/RJ-45 with pass through for HDMI, USB Cable</t>
  </si>
  <si>
    <t>S.no</t>
  </si>
  <si>
    <t>HDMI Cable 10M</t>
  </si>
  <si>
    <t>Supply of USB Type C Extension Cable 10M</t>
  </si>
  <si>
    <t>Supply of HDMI Male to Male Cable 10 Mtr</t>
  </si>
  <si>
    <t>Budget Summary Sheet</t>
  </si>
  <si>
    <t>Ultra-thin LCD Monitor Lift with Retractable Screen</t>
  </si>
  <si>
    <t xml:space="preserve">AV over IP ENCODER </t>
  </si>
  <si>
    <t xml:space="preserve">AV over IP DECODER </t>
  </si>
  <si>
    <t>48 Port POE</t>
  </si>
  <si>
    <t>Video Conference System</t>
  </si>
  <si>
    <t>USB Matrix Switcher</t>
  </si>
  <si>
    <t>Room scheduler</t>
  </si>
  <si>
    <t>Approved make :AMX / Crestron /Extron</t>
  </si>
  <si>
    <t>Approved Make: Logic / kramer / Crestron</t>
  </si>
  <si>
    <t>Total Price</t>
  </si>
  <si>
    <t>24 Port Poe switch</t>
  </si>
  <si>
    <t>USB C Extension Cable</t>
  </si>
  <si>
    <t>Approved Make: Gigatronics/ AMX/ Kramer</t>
  </si>
  <si>
    <t>Ceiling Mount/Wall mount Kit</t>
  </si>
  <si>
    <t>Supply of heavy    duty    ceiling suspended   MS    powder    coated   TV   mount bracket/stand  height  and  angle  adjustable  upto 6ft.  Etc</t>
  </si>
  <si>
    <t>Wall Mount</t>
  </si>
  <si>
    <t>Approved Make : Lumi/ B.Tech/ Custom</t>
  </si>
  <si>
    <t>Touch Panel</t>
  </si>
  <si>
    <t>Cafeteria</t>
  </si>
  <si>
    <t>Common Office PA system</t>
  </si>
  <si>
    <t xml:space="preserve"> Face Plate</t>
  </si>
  <si>
    <t>Column speaker</t>
  </si>
  <si>
    <t>Dual Channel Amplifier</t>
  </si>
  <si>
    <t>Cable &amp; connector</t>
  </si>
  <si>
    <t xml:space="preserve">Equipment rack </t>
  </si>
  <si>
    <t xml:space="preserve">Nos </t>
  </si>
  <si>
    <t>DSP</t>
  </si>
  <si>
    <t>Supply of 12U Equipment Rack with required all accessories</t>
  </si>
  <si>
    <t>LOT</t>
  </si>
  <si>
    <t>NOS</t>
  </si>
  <si>
    <t>Approved Make : Kramer/ Falcon/ Tasker</t>
  </si>
  <si>
    <t>Area</t>
  </si>
  <si>
    <t>Left Work station/Right Work Station/Record Room/Cubicle/ Passage/ Toilets</t>
  </si>
  <si>
    <t>Supply of  Multi-Zone audio matrix system shall comprise of eight independent controllable output zones and 6 audio inputs which can be, patched freely to every zone In addition to these direct audio inputs, connectivity’s shall be provided to externally add a Microphone and Line level audio source to every output zone.Two of the direct audio inputs shall be balanced and performed with an XLR connector, have a three-band tone control, an input level which is seamlessly adjustable between Microphone (-50 dB) and Line (0 dB) level, each of them equipped with phantom power and the possibility to enable priorities. The other four inputs shall be unbalanced stereo inputs performed with RCA connectors.</t>
  </si>
  <si>
    <t>4X240 Amp</t>
  </si>
  <si>
    <t>8 ZONE CONTOLLER</t>
  </si>
  <si>
    <t>PAGING MAICROPHONE</t>
  </si>
  <si>
    <t>Supply of  Min 5" thin edge ceiling loudspeaker, 100V transformer power taps : 6/3 W watts, Min RMS Power Handling: 10 W or better, Conical Dispersion : 155° or more, frequency response (+/- 3dB): 100 Hz - 15 KHz or better, Max SPL(W/m) : 103 dB or better, Sensitivity : 93 dB or better, etc. CE Certification or more</t>
  </si>
  <si>
    <t>Speaker cable</t>
  </si>
  <si>
    <t>Equipment rack</t>
  </si>
  <si>
    <t>Supply of SurfaceTouc paging microphone for 8 zones etc , as per specification</t>
  </si>
  <si>
    <t xml:space="preserve">Supply of 12-15 U Equipment rack with cooiling fan , locking wheel , cable tray , PDU with all required accessories </t>
  </si>
  <si>
    <t>Room Scheduler</t>
  </si>
  <si>
    <t>USB Extender 2.0</t>
  </si>
  <si>
    <t xml:space="preserve">Approved Make - Crestron / Apple / AMX </t>
  </si>
  <si>
    <t>MEETING ROOM 12 PERSON</t>
  </si>
  <si>
    <t>MEETING ROOM 10 PERSON</t>
  </si>
  <si>
    <t>MEETING ROOM 6 PERSON</t>
  </si>
  <si>
    <t>BOARD ROOM 29 PERSON</t>
  </si>
  <si>
    <t>42 U Equipment Rack</t>
  </si>
  <si>
    <t>Video Conferencing bar</t>
  </si>
  <si>
    <t>Video Conferencing bar-Codec</t>
  </si>
  <si>
    <t>Approved Make - Crestron / Extron / Kramer</t>
  </si>
  <si>
    <t>50'' LED Professional Display</t>
  </si>
  <si>
    <t>EVP Cabin</t>
  </si>
  <si>
    <t>SVP Cabin</t>
  </si>
  <si>
    <t xml:space="preserve">MEETING ROOM 8 PERSON </t>
  </si>
  <si>
    <t>Total  Amount Excluding GST</t>
  </si>
  <si>
    <t>CommonArea Led with Signages Solution</t>
  </si>
  <si>
    <t xml:space="preserve">Supply of 8" Professional Grade Wall Mount Touch Panel, Display Type : TFT LCD, IPS ,Illumination: LED backlighting, Resolution : 1280x800, Aspect Ratio : 16:10 (landscape), Brightness : 350 cd/m2 and above,  Contrast Ratio : 800:1 and above, Touch Overlay : Capacitive touch 5 points and above Viewing Angle : Vertical ± 80°, Horizontal ± 80°, Memory : SDRAM 4GB LPDDR, Flash 16 GB eMMC, Ethernet : Auto 10/100 RJ-45 PoE 802.3af, USB : USB Type C OTG, USB Type 2.0 for Firmware upgrade, Shall support any-color Side LEDs to enable multiple notification, Shall support NFC Read/Write Authentication, Shall support Proximity and Ambient Light Sensor, Upgradable OS, supporting multiple modes like Web Kiosk, Custom Room Controls, Room Scheduling including HTTPS, 802.1X, TLS 1.3, and Modern Authentication or OAuth 2.0 , Shall have Regulatory Compliance UL, CE, CB, FCC Class B </t>
  </si>
  <si>
    <t>Supply of 8" Professional Grade Wall Mount Touch Panel, Display Type : TFT LCD, IPS ,Illumination: LED backlighting, Resolution : 1280x800, Aspect Ratio : 16:10 (landscape),Brightness : 350 cd/m2 and above,  Contrast Ratio : 800:1 and above, Touch Overlay : Capacitive touch 5 points and above ,Viewing Angle : Vertical ± 80°, Horizontal ± 80°, Memory : SDRAM 4GB LPDDR, Flash 16 GB eMMC, Ethernet : Auto 10/100 RJ-45 PoE 802.3af,  USB : USB Type C OTG, USB Type 2.0 for Firmware upgrade, Shall support any-color Side LEDs to enable multiple notification, Shall support NFC Read/Write Authentication, Shall support Proximity and Ambient Light Sensor,  Upgradable OS, supporting multiple modes like Web Kiosk, Custom Room Controls, Room Scheduling including HTTPS, 802.1X, TLS 1.3, and Modern Authentication or Auth 2.0 , Shall have Regulatory Compliance UL, CE, CB, FCC Class B , etc as per specification.</t>
  </si>
  <si>
    <t>Supply of USB 4x4 Matrix Switcher Having USB Device: 4 x USB Type A, female, USB Host: 4 x USB Type B, female, RS-232 serial port: 2 x 3-pin Phoenix connector, IR Input port: 1 x 3.5mm stereo jack, TCP/IP Control: 1 x RJ45, female, GPIO Control: 1 x 5-pin Phoenix connector. etc as per Spcification.</t>
  </si>
  <si>
    <t>Supply of 4K60 4:4:4 Video Over IP Encoder,  Wall Plate with PoE support, Should have HDMI 2.0 &amp; HDCP 2.2 &amp; EDID management, Shall have HDR10+, Should have minimum 1x HDMI and 1x USB-C Input and a USB-C input must support both audio, video and USB 2.0 transport of full-bandwidth USB 2.0 signals on a single connector, Support embedded audio on HDMI, USB-C or Analog Stereo, 8ch PCM and Stereo 2-channel analog audio formats , Latency should be less then 17-ms at 60 fps, Must have high security network support including multicast, VLAN tagging and QoS, Encoder should support  PoE/PoE+ standards and low-power mode for energy savings,  Should have open Standard Control API. Regulatory Compliance UL, FCC, and CE</t>
  </si>
  <si>
    <t>Supply of 4K60 4:4:4 Video Over IP Decoder, Box Unit / Wall Plate with PoE, Should have HDMI 2.0 &amp; HDCP 2.2 &amp; EDID management and  Decoder must have built-in Scaler to up-scale and downscale Encoder streams to support Display resolution natively, Shall have HDR10+, Should have minimum 1x HDMI Output Port, and 2 x USB 2.0 Ports for HID and USB Peripheral Support, Should have built-in 1 x IR and 1 x RS232 control ports, Should have analog stereo, 8ch PCM and Stereo 2-channel analog audio port, Latency should be less then 17-ms at 60 fps, Must have high security network support including multicast, VLAN tagging and QoS, Decoder should support  PoE/PoE+ standards and low-power mode for energy savings, Should have open Standard Control API. Regulatory Compliance UL, FCC, and CE.</t>
  </si>
  <si>
    <t>Supply of Full BYOD Support, Seamless content sharing and Conferencing with Button or Desktop App, Enhanced security, connected and cloud managed, Full interactivity with touch back, blackboarding, annotation, Video outputs 4K UHD (3840*2160) @ 60Hz. HDMI 1.4b, 4K UHD (3840*2160) @ 60Hz.USB-C DP ALT mode, Video inputs 4k UHD (3840*2160) @30Hz.USB-C DP ALT mode  Audio output USB, HDMI, Auto Switching Between UC mode and BYOD, Wired RoomDock 4K content sharing and alternative wired connectivity to room peripherals (Camera. Microphone, Speaker &amp; Display) using USB 3.1 C Type cable. Native protocols Airplay, Google Cast, Miracast, Delivered with 2 Button etc as per specification.</t>
  </si>
  <si>
    <t>Supply of Wireless / Wired Touch Panel or tab with WIFI facility.and all required Licenses for AV Control, docking Station  etc as per specification.</t>
  </si>
  <si>
    <t>Supply of Wireless Router having Dual-band 2x2 Wi-Fi 6 delivers blazing fast connectivity with increased range and reliability, Up to 1201Mbps (5GHz) and 300Mbps (2.4GHz) speeds to deliver fast wireless speeds and less interference for maximum throughput. 1 x 10/100/1000 Gigabit Ethernet WAN port, 3 x 10/100/1000 Gigabit Ethernet LAN ports High-Gain Antennas, 3 high-gain antennas deliver maximum range around your home, Backward Compatibility, Compatible with a/g/n devices. Wired Connectivity, Four 10/100 Fast Ethernet ports for fast device connectivity.</t>
  </si>
  <si>
    <t>Supply of Comply with Cat6a specifications 4-pair shielded twisted pair cable23 AWG solid copper conductorPairs are wrapped in polyester tape and aluminum foil with drain wireHigh Density Polyethylene InsulationFR PVC JacketVerified.</t>
  </si>
  <si>
    <t>Supply of 2x16 AWG Twisted Loudspeaker Cable for Fix Installation  Tubular Black Flame retardant PVC AVML Sheath etc complete required as per specifications.</t>
  </si>
  <si>
    <t>Supply of 1.8 MTR. HDMI / HDMI  High Speed with Ethernet certified and built in compliance with the regulations to ensure the following high performance:- All 3D video applications, 4K x 2K resolution, High Speed Ethernet Channel, Conductors O.F.C. (Oxigen Free Copper 99.99% pure copper  etc complete required as per mentioned specifications</t>
  </si>
  <si>
    <t>Supply of 2x0,35 mm² (22AWG) Low Capacitance Supreme Microphone Balanced  Cable ,Braided Shielding O.F.C. tinned copper covering 90%. Operative Temperature -15/+70°C etc complete required as per specifications.</t>
  </si>
  <si>
    <t>Supply of 600mm X 600mm Rack with minimum 42U . Lock and Key, Cable entry on Top and Bottom cover, PDU, cable manager &amp; hardware manger accessories should built in Front Toughened Glass Door, Powder coating frame, both side operational door with locking facility, cooling fan and rack shelf included.</t>
  </si>
  <si>
    <t>Supply of heavy duty wall mounted kit for 75'' Professional display</t>
  </si>
  <si>
    <t>Supply of 4K60 4:4:4 Video Over IP Encoder,  Wall Plate with PoE support, Should have HDMI 2.0 &amp; HDCP 2.2 &amp; EDID management, Shall have HDR10+, Should have minimum 1x HDMI and 1x USB-C Input and a USB-C input must support both audio, video and USB 2.0 transport of full-bandwidth USB 2.0 signals on a single connector, Support embedded audio on HDMI, USB-C or Analog Stereo, 8ch PCM and Stereo 2-channel analog audio formats , Latency should be less then 17-ms at 60 fps, Must have high security network support including multicast, VLAN tagging and QoS, Encoder should support  PoE/PoE+ standards and low-power mode for energy savings,  Should have open Standard Control API. Regulatory Compliance UL, FCC, and CE as per specification.</t>
  </si>
  <si>
    <t>Supply of 4K60 4:4:4 Video Over IP Decoder, Box Unit / Wall Plate with PoE, Should have HDMI 2.0 &amp; HDCP 2.2 &amp; EDID management and  Decoder must have built-in Scaler to up-scale and downscale Encoder streams to support Display resolution natively, Shall have HDR10+, Should have minimum 1x HDMI Output Port, and 2 x USB 2.0 Ports for HID and USB Peripheral Support, Should have built-in 1 x IR and 1 x RS232 control ports, Should have analog stereo, 8ch PCM and Stereo 2-channel analog audio port, Latency should be less then 17-ms at 60 fps, Must have high security network support including multicast, VLAN tagging and QoS, Decoder should support  PoE/PoE+ standards and low-power mode for energy savings, Should have open Standard Control API. Regulatory Compliance UL, FCC, and CE. as per specification.</t>
  </si>
  <si>
    <t>Supply of Control processor with Ultra-Fast 1600 MIPS processor , 512 MB Onboard RAM , 8 GB SDHC FLASH Memory, 10/100 LAN Interface , 8 Digital I/O Ports , 2 RS232/422/485 Ports , 6 RS232-Only Ports 8 IR/Serial Output Ports  and  8 Relay Ports. support TCP-IP Client / Server, telnet for 3rd party devices that can be controlled on LAN, control iPad / Android device etc complete required as per specifications</t>
  </si>
  <si>
    <t>Supply of Wireless Touch Panel/ tab with WIFI facility.and all required Licenses for AV Control  ,docking station  etc as per specification.</t>
  </si>
  <si>
    <t>Supply of Wireless Router having Dual-band 2x2 Wi-Fi 6 delivers blazing fast connectivity with increased range and reliability, Up to 1201Mbps (5GHz) and 300Mbps (2.4GHz) speeds to deliver fast wireless speeds and less interference for maximum throughput. 1 x 10/100/1000 Gigabit Ethernet WAN port, 3 x 10/100/1000 Gigabit Ethernet LAN ports High-Gain Antennas, 3 high-gain antennas deliver maximum range around your home, Backward Compatibility, Compatible with a/g/n devices. Wired Connectivity, Four 10/100 Fast Ethernet ports for fast device connectivity as per specification.</t>
  </si>
  <si>
    <t xml:space="preserve">Supply of  of  24x1G PoE+ 300W 2x1G and 4xSFP Managed Switch, Network switch should be compitable with av over ip protocol. etc complete as reqd. </t>
  </si>
  <si>
    <t>Supply of Table Cable Manager with 1 x Wireless Mobile Charger, 2 x Universal Power, 2 x USB - A Mobile Charger, 1 x HDMI 2.0V, 1 x Type A USB 3.2 Gen 1, 1 x, Type C USB 3.2 Gen 1, 1 x CAT 6A Network/RJ-45 Also, all required accessories to be included to make system complete as per design requirements of the space.</t>
  </si>
  <si>
    <t>Supply of Comply with Cat6 specifications 4-pair shielded twisted pair cable23 AWG solid copper conductorPairs are wrapped in polyester tape and aluminum foil with drain wire High Density Polyethylene InsulationFR PVC JacketVerified.</t>
  </si>
  <si>
    <t>Supply of heavy duty wall mounted kit for 55'' Professional display</t>
  </si>
  <si>
    <t>Supply of heavy duty wall mounted kit for 65'' Professional display</t>
  </si>
  <si>
    <t>Supply of Rack receiver having 56 MHz or higher of switching bandwidth and equidistant spacing enables up to 90 channels or more along with 2,240 selectable frequencies for fine-tuning. It should have auto scan  feature for efficient connections to reduce time and effort. It should have a minimum 100 meter transmission range. It should have a Cardioid pick-up pattern, Sound pressure level (SPL) : 150 dB or more, System Latency : 1.9 ms, Dynamic range: 130 dB and frequency response: 20Hz- 20000 Hz. The microphone system can be controlled through ios / Android applications via bluetooth.</t>
  </si>
  <si>
    <t>Supply of Passive Column Loudspeaker with min 6 X 2" Driver or better; RMS 60W @ 12 Ohms or better ; Frequency range :  120Hz – 20Khz ; Sensitivity 90 dB and Max SPL 106 dB; Beamwidth @1KHz : 174° x 28° (H X V) or better (Horizontal more is better; vertical less is better), Power Taps (100V) : 20 W/ 10 W/ 5 W/ 2.5 W or better, ; OEM Mounting Bracket to be Included, Construction : Aluminium, CE Certification or more</t>
  </si>
  <si>
    <t xml:space="preserve">Supply of  of USB Extender  USB 3.0 up to 50 mtr on cat-6 cable. </t>
  </si>
  <si>
    <t>Supply of  of USB Extender  USB 2.0 up to 50 mtr on cat-6 cable.</t>
  </si>
  <si>
    <t xml:space="preserve">Supply of  of  48 Port lyer -3 PoE switch with 1G Base-T Copper PoE+ Ports ,04 NOS 1/10G Base-X Fiber SFP+.Ethernet: Out-of-band 1G port  ,Console: USB-C ,Storage: 2 x USB-A ,Half-width 1 or 2-unit 1U rack mount ,CPU: Quad-Core Cortex-A57 ARMv8 1.8Ghz 64-bit RAM: 2 GB DDR4 ,Packet buffer memory: 16 MB ,Flash: 512MB NAND 8-bit ECC ,236W (base) POE budget with internal PSU ,up to 1440W PoE Budget with 3 PSUs(1 internal + 2 modular PSU) in EPS mode ,Stack height: 8 switches Switching fabric: 176 Gbps Line-Rate (non blocking fabric) ,Throughput: 130.94 Mpps ,Forwarding mode: Store-and-forward Address database size: 16,000 MAC addresses (48-bit MAC address), Network switch should be compitable with av over ip protocol. etc complete as reqd. </t>
  </si>
  <si>
    <t xml:space="preserve">Supply of  Dante 4X4 min, Min. 4 Mic/Line Inputs, Min. 4 Line Outputs, with AEC on all inputs, Optional 2x2 USB for soft VC. CE/UL Certification or more </t>
  </si>
  <si>
    <t>Supply of Dual Channel power amplifier, RMS/AES power handling @ 4 Ω : 2 x 250 W, @ 8 Ohms : 2 x 130 W, @ 8 Ohm Bridge : 1 x 500 W, Frequency response: 20 Hz - 20 kHz, Signal / Noise: &gt; 90 dB, THD+N (@ 1 kHz): &lt; 0.1%, Crosstalk (@ 1 kHz): &gt; 70 dB, Technology: Class-D, Inputs sensitivity: 0 dB (1V RMS), Protection: DC Short circuit; Over heating; Over load; Signal limiting; Convection cooled, should be energy star rated, etc., CE Certification or more</t>
  </si>
  <si>
    <t xml:space="preserve">Supply of Quad Channel digital power  amplifier, 4 X 240 W @ 100V, Frequency response: 50 Hz - 22 kHz, Signal / Noise: &gt; 100 dB, THD+N (@ 1 kHz): &lt; 0.3% (@ 1/2 rated power), Crosstalk (@ 1 kHz): &gt; 80 dB, Inputs sensitivity: -0.5  to 10.5 dB, Technology : Class-D, Protection : DC short circuit; Over load; over heating; signal limiting; temperature controlled fan, switching mode power Supply of, CE Certification or more. </t>
  </si>
  <si>
    <t>Supply of heavy duty ceiling suspended   MS    powder    coated   TV   mount bracket/stand  height  and  angle  adjustable  upto 6ft.  Etc</t>
  </si>
  <si>
    <t>Supply of heavy  duty  ceiling suspended   MS    powder    coated   Single/Dual TV   mount bracket/stand  height  and  angle  adjustable  upto 6ft.  Etc</t>
  </si>
  <si>
    <t>Supply of Vertically Retractable Monitor with 30° monitor inclina- tion. Furniture integratable 15.6“ monitor system with electronical movement mechanism / lifting of the 8mm slim display. Control via buttons on the device or via remote control interface (TCP/IP or Dry Contact); separate electromotive adjustment both pre-adjustable and individually adjustable by the user, programmable tilt angle. Monitor: Milled aluminum, powder coated, 2 mm anti-reflective glass, Mechanics: Anodized aluminum, Stain- less steel; Mounting frame and cover flap – Stainless steel, brushed etc as per specification.</t>
  </si>
  <si>
    <t>PTZ Camera for VC</t>
  </si>
  <si>
    <t>USB Capture Card</t>
  </si>
  <si>
    <t>Supplying of 4k HDMI to usb capture card , HDMI 2.0 Support - HDMI video input supports resolutions up to 4096×2160p@60 4:4:4, HDR, and 10-bit per channel Deep Color ,USB 3.0 Capture - UVC video output supports resolutions up to 3840×2160p@30fps ,Audio Input Embedded - Audio input support includes analog stereo audio and HDMI embedded audio Support for Popular OS Platforms - Windows 10 (64-bit), macOS (10.12 or newer) UVC Software Compatible - Supports Zoom, Teams, WebEx, Skype, Slack, Discord, BlueJeans, GoToMeeting, VLC, and more as per specification.</t>
  </si>
  <si>
    <t>Approved Make : LG / Samsung / Panasonic</t>
  </si>
  <si>
    <t>50" 4KUHD resolution LED Display with  Android 11, 400 nits brightness, Cortex A55 1.3Ghz processor, Mali G31 MP2, Open GLES3.2, 2 GB DDR RAM, 16 GB Memory, Wifi Type support both 2.4 &amp; 5G Standard, Dolby Audio, Built in Wifi and Chromecast, HDMI CEC, HDMI ARC, Built-in Bluetooth, Hotel mode, Meeting Mode,20W built in speakers, HDMI 2.0 X 2, AV X 1, USB X 2, RJ45 X 1, SPDIF Out x 1,24/7 operational,etc complete as per specification.</t>
  </si>
  <si>
    <t>Connector &amp; accessories</t>
  </si>
  <si>
    <t>Supply of All required Connector &amp; accessories to integerate all Equipments</t>
  </si>
  <si>
    <t>Installation&amp; Programming</t>
  </si>
  <si>
    <t>Installation, Programing,Commissionin, Testing &amp; Traning Charges</t>
  </si>
  <si>
    <t>Job</t>
  </si>
  <si>
    <t>Supply of all required cable,  connector and accessories like HDMI , Speaker cable mike cable etc.</t>
  </si>
  <si>
    <t>8 Port POE Newtork Switch</t>
  </si>
  <si>
    <t>Digital Signages Licence Software</t>
  </si>
  <si>
    <t>Supply of Business class WiFi based on next generation 802.11ax WiFi 6 technology on both 5.0GHz and 2.4GHz bands. (Backward compatible to 802.11b/g/n/a/ac) access Point having Dual band 2x2 (2.4GHz and 5.0GHz) 4 streams of data for an aggregate throughput of up to 1.8Gbps etc complete as required.</t>
  </si>
  <si>
    <t>Installation, Programing,Commissionin, Testing &amp; Traning Charges.</t>
  </si>
  <si>
    <t xml:space="preserve">Supply of  8 Port PoE+ Network Switch . etc complete as reqd. </t>
  </si>
  <si>
    <t>Supply of Digital signage Sever having i5 16GB Ram 512 GB SSD, Linux Based OS with Keyboard + Mouse.</t>
  </si>
  <si>
    <t>Supply of all required cable,  connector and accessories like cat-6 etc. to integerate all Equipments</t>
  </si>
  <si>
    <t>136" All-In-One Professional Active LED Display</t>
  </si>
  <si>
    <t>FOH Speakers</t>
  </si>
  <si>
    <t>GST extra on all the items.</t>
  </si>
  <si>
    <t>Supply of dual channel power amplifier, No. of Channel: 2-channel (Dual Channel), Wattage: Not less than  600 Watt power amplifier., Class : Class D Type, DSP :   Power output : Minimum 2x 600 w @ 4 Ohm , 2 x 600 W @ 8 Ohm or better or, Signal To Noise Ratio : &gt;104dB or better, ,Frequency Response :  20 Hz to 20 kHz h) Input impedance: 10 kΩ unbalanced, 20 kΩ balanced (+/- 5%) i) Protection: Thermal and DC protection. It is inclusive of detailed conditions, re- doing till the satisfaction, getting the desired functionality complete.</t>
  </si>
  <si>
    <t>Supply of all-in-one video bar consisting of Integrated - Cameras, Codec, Speakers, Microphones and Touch Control Panel. The system must be based on ITU standards &amp; hardware based, It should support H.323 &amp; SIP standards for communications, It should support interoperability and bandwidth saving using video compression H.264 AVC, H.264 High Profile, H.265, It should support  4K30 fps,1080p30 fps,720p 30 fps,  It should support both wired and wireless content sharing using standard based H.239 and BFCP. It should also support audio from Laptop used for content sharing. It should transmit content to the far end location up to 4K15fps.It should support inbuilt feature for wireless content sharing from Windows, MacOS, Android, iOS Smartphones &amp; Tables without downloading any application on the user device. It should support Content Annotation and WhiteBoarding/Blackboaring capability when connected to Touch Enabled Display/Monitor. It should support G.711, G.728, G.729A, G.722, G.722.1, G.719 or better, It should support 20 kHz or better bandwidth with crystal clear audio and stereo sound.  It should have inbuilt technology to identify and eliminate non-human distracting noises such as keyboard typing, paper shuffling and wrapper crinkling during video calls. It should have inbuilt technology to create virtual boundary within the room to capture only the voices within a defined space in the room and blocking any human or non-human voice getting generated outside this virtual audio boundary during video calls, 1 x HDMI input to share 4K/Full HD content from PC/Laptop/Document camera/PTZ Camera, 2 x HDMI/USB inputs to connect additional PTZ cameras from same OEM to capture whiteboard/presenter and podium area in future whenever required,   1 x 3.5 mm/RCA audio input etc, 2 x HDMI output for connecting primary and secondary 4K(UHD)/Full HD displays. 1 x 3.5 mm/RCA audio output,  1 x 10/100/1000 Ethernet port, 1 x USB to support system software upgrade, Bluetooth 5.0 and WiFi 802.11a/b/g/n/ac (MIMO) for Wireless Content Sharing for Guests using their Smartphones and Tablets (Android and iOS), The camera should support automatic speaker framing and group framing.The integrated camera system should have minimum dual cameras with 20 megapixel 4K sensors and 7x Digital Zoom or more. Integrated, motorized privacy shutters. The camera system should automatically scan the room and seamlessly command the cameras to appropriately frame the users/speaker during a call without any manual intervention upto a range of 25 feet or more.Video Conference Camera and Codec should be controlled using same touch panel. Inbuilt Microphones and Stereo Speakers Up to 25 ft of microphone pickup range It should support at least one expansion mic with mute button &amp; LED indication from same OEM. Display: 10-inch screen or higher Aspect ratio: 16 x 10 Resolution: WXGA (1280 x 800) Power over Ethernet (PoE) with IEEE 802.3af support The system should have inbuilt functionality to use the VC system as an external camera and microphones when connected to a Laptop/PC over a single USB cable without using any external hardware components to connect to any Cloud Based VC platform like Cisco Webex, Zoom, BlueJeans, Microsoft Teams, Google Meet, etc. The system should be able to support up to 1080p30fps video transmit in USB Pass-thru mode. It should be possible to Mute/Unmute all the microphones and control camera functionality from the same touch control panel during USB pass-thu mode. The system should be supplied with 5 mtrs. single USB cable from the same OEM for USB Pass-thru mode for seamless functionality. H.323 and SIP bandwidth supporting up to 6 Mbps or more. Must support IPv4 and IPv6 from day one on both H.323 and SIP. Auto Gatekeeper Discovery, Lost Packet Recovery (LPR) technology, IP Precedence and DiffServ, Configurable MTU size Media Encryption (H.323, SIP): AES-128, AES-256, H.235.6 support Authenticated access to admin menus and web interface access Local account password policy configuration Global Directory/Centralized Directory/LDAP support H.460.18, H.460.19, SSL, TLS It should be possible to natively register the VC system with Microsoft Teams Room, Zoom Room and Google meet room account for native cloud based video calling features and experience. USB Pass-Thru mode functionality should also be available when the system in running in Microsoft Teams Room / Zoom Room mode. It should able to achieve 1080p resolution at 1024 Kbps  while making video call with same set of endpoint. complete as per specification.</t>
  </si>
  <si>
    <t>Supply of all-in-one USB video bar consisting of Integrated - Camera, Speakers and Microphone, It should be UVC/UAC plug &amp; play compatible. It should support at least Windows 10 or higher &amp; MacOS 10.12 Integrated 2160p, 4K UHD (3840 x 2160) resolution with 20 MP sensors, Minimum 5x digital zoom with EPTZ and 95° HFOV System should be able to track active speaker as well as group framing Camera should have an AI capability where it can create up to six zoomed-in tiles for individual participant seating in the same room Camera should have an AI capability to configure the length, breadth, and exclusion zone for automatic camera framing technologies The Camera should have privacy cover/shutter It should have 4 inbuilt microphones with minimum 20 feet pick up range It should have in built echo cancellation It should support at least one external expansion microphone with mute/unmute button &amp; LED indication from same OEM and same need to supply on Day 1. It should have in built stereo speaker with 79 dB sensitivity 1 x USB 3.0 Type C, 1 x RJ-45,1 x RJ-11 Bluetooth 5.0 and Wi-Fi 802.11a/b/g/n/ac/ax (MIMO) The system should be capable of creating a virtual zone such that the far end participants should only hear audio from the people within that zone. Any audio originating outside of the zone should be cancelled/filtered by the solution. It should have in-built background noise suppression technology Should have an AI feature to eliminate any non-human noise to transfer in the meeting It should support optional remote control to manage the volume up/down functionality It should seamlessly work with Microsoft Teams, Google Meet and Zoom Should have a Desktop based and Cloud Based management software available from same OEM to monitor and manage the inventory for the individual user and the central location respectively Device should be certified by Microsoft Teams and Zoom etc as per specification.</t>
  </si>
  <si>
    <t>Perpetual Signages Client Software license. 4 for common area, 2 for reception, and 2 for cafeteria</t>
  </si>
  <si>
    <t>Approved Make: Albiral/ Arthur Holm / Element One</t>
  </si>
  <si>
    <t>Approved Make: Poly (HP) / Cisco / Crestron</t>
  </si>
  <si>
    <t>Approved Make: AMX/Crestron/Extron</t>
  </si>
  <si>
    <t>Approved Make: Extron/AMX/Crestron</t>
  </si>
  <si>
    <t>Approved Make - Dlink / Crestron / Netgear</t>
  </si>
  <si>
    <t>Approved Make - Belden / D-Link / Kramer</t>
  </si>
  <si>
    <t xml:space="preserve">Approved Make - Kramer/ Kordz /Extron </t>
  </si>
  <si>
    <t>Approved Make - Valrack / Netrack / WQ</t>
  </si>
  <si>
    <r>
      <t xml:space="preserve">Approved Make: </t>
    </r>
    <r>
      <rPr>
        <b/>
        <sz val="10"/>
        <rFont val="Calibri"/>
        <family val="2"/>
        <scheme val="minor"/>
      </rPr>
      <t xml:space="preserve"> LG/Samsung/Panasonic</t>
    </r>
  </si>
  <si>
    <r>
      <t>Approved Make :</t>
    </r>
    <r>
      <rPr>
        <b/>
        <sz val="10"/>
        <rFont val="Calibri"/>
        <family val="2"/>
        <scheme val="minor"/>
      </rPr>
      <t xml:space="preserve"> Lumi/ B.Tech/ Custom</t>
    </r>
  </si>
  <si>
    <r>
      <t>Approved Make:</t>
    </r>
    <r>
      <rPr>
        <b/>
        <sz val="10"/>
        <rFont val="Calibri"/>
        <family val="2"/>
        <scheme val="minor"/>
      </rPr>
      <t xml:space="preserve"> Poly (HP) / Cisco / Crestron </t>
    </r>
  </si>
  <si>
    <r>
      <t>Approved make</t>
    </r>
    <r>
      <rPr>
        <b/>
        <sz val="10"/>
        <rFont val="Calibri"/>
        <family val="2"/>
        <scheme val="minor"/>
      </rPr>
      <t>: AMX / Crestron /Extron</t>
    </r>
  </si>
  <si>
    <r>
      <t>Approved Make:</t>
    </r>
    <r>
      <rPr>
        <b/>
        <sz val="10"/>
        <rFont val="Calibri"/>
        <family val="2"/>
        <scheme val="minor"/>
      </rPr>
      <t xml:space="preserve"> AMX/Crestron/Extron</t>
    </r>
  </si>
  <si>
    <r>
      <t xml:space="preserve">Approved Make: </t>
    </r>
    <r>
      <rPr>
        <b/>
        <sz val="10"/>
        <rFont val="Calibri"/>
        <family val="2"/>
        <scheme val="minor"/>
      </rPr>
      <t>AMX/Crestron/Extron</t>
    </r>
  </si>
  <si>
    <r>
      <t>Approved Make:</t>
    </r>
    <r>
      <rPr>
        <b/>
        <sz val="10"/>
        <rFont val="Calibri"/>
        <family val="2"/>
        <scheme val="minor"/>
      </rPr>
      <t>Extron / CRESTRON / Barco</t>
    </r>
  </si>
  <si>
    <r>
      <t xml:space="preserve">Approved Make: </t>
    </r>
    <r>
      <rPr>
        <b/>
        <sz val="10"/>
        <rFont val="Calibri"/>
        <family val="2"/>
        <scheme val="minor"/>
      </rPr>
      <t>Extron / AMX / Crestron</t>
    </r>
  </si>
  <si>
    <r>
      <t>Approved Make -</t>
    </r>
    <r>
      <rPr>
        <b/>
        <sz val="10"/>
        <rFont val="Calibri"/>
        <family val="2"/>
        <scheme val="minor"/>
      </rPr>
      <t xml:space="preserve"> Crestron/Apple/ AMX </t>
    </r>
  </si>
  <si>
    <r>
      <t xml:space="preserve">Approved Make - </t>
    </r>
    <r>
      <rPr>
        <b/>
        <sz val="10"/>
        <rFont val="Calibri"/>
        <family val="2"/>
        <scheme val="minor"/>
      </rPr>
      <t>Dlink / TP-Link / Netgea</t>
    </r>
    <r>
      <rPr>
        <sz val="10"/>
        <rFont val="Calibri"/>
        <family val="2"/>
        <scheme val="minor"/>
      </rPr>
      <t>r</t>
    </r>
  </si>
  <si>
    <r>
      <t xml:space="preserve">Approved Make : </t>
    </r>
    <r>
      <rPr>
        <b/>
        <sz val="10"/>
        <rFont val="Calibri"/>
        <family val="2"/>
        <scheme val="minor"/>
      </rPr>
      <t>Dlink / Crestron / Netgear</t>
    </r>
  </si>
  <si>
    <r>
      <t>Approved Make:</t>
    </r>
    <r>
      <rPr>
        <b/>
        <sz val="10"/>
        <rFont val="Calibri"/>
        <family val="2"/>
        <scheme val="minor"/>
      </rPr>
      <t xml:space="preserve"> Logic / kramer / Crestron</t>
    </r>
  </si>
  <si>
    <r>
      <t xml:space="preserve">Approved Make - </t>
    </r>
    <r>
      <rPr>
        <b/>
        <sz val="10"/>
        <rFont val="Calibri"/>
        <family val="2"/>
        <scheme val="minor"/>
      </rPr>
      <t>Belden / D-Link / Kramer</t>
    </r>
  </si>
  <si>
    <r>
      <t>Approved Make -</t>
    </r>
    <r>
      <rPr>
        <b/>
        <sz val="10"/>
        <rFont val="Calibri"/>
        <family val="2"/>
        <scheme val="minor"/>
      </rPr>
      <t xml:space="preserve"> Crestron / Extron / Kramer</t>
    </r>
  </si>
  <si>
    <r>
      <t xml:space="preserve">Approved Make - </t>
    </r>
    <r>
      <rPr>
        <b/>
        <sz val="10"/>
        <rFont val="Calibri"/>
        <family val="2"/>
        <scheme val="minor"/>
      </rPr>
      <t>Crestron / Extron / Kramer</t>
    </r>
  </si>
  <si>
    <r>
      <t xml:space="preserve">Approved Make : </t>
    </r>
    <r>
      <rPr>
        <b/>
        <sz val="10"/>
        <rFont val="Times New Roman"/>
        <family val="1"/>
      </rPr>
      <t>LG/Samsung/Panasonic</t>
    </r>
  </si>
  <si>
    <r>
      <t xml:space="preserve">Approved Make: </t>
    </r>
    <r>
      <rPr>
        <b/>
        <sz val="10"/>
        <rFont val="Times New Roman"/>
        <family val="1"/>
      </rPr>
      <t xml:space="preserve">Poly (HP) / Cisco / Crestron </t>
    </r>
  </si>
  <si>
    <r>
      <t xml:space="preserve">Approved Make: </t>
    </r>
    <r>
      <rPr>
        <b/>
        <sz val="10"/>
        <rFont val="Times New Roman"/>
        <family val="1"/>
      </rPr>
      <t>AMX/Crestron/Extron</t>
    </r>
  </si>
  <si>
    <r>
      <t>Approved Make:</t>
    </r>
    <r>
      <rPr>
        <b/>
        <sz val="10"/>
        <rFont val="Times New Roman"/>
        <family val="1"/>
      </rPr>
      <t xml:space="preserve"> Extron/ CRESTRON / Barco</t>
    </r>
  </si>
  <si>
    <r>
      <t xml:space="preserve">Approved Make: </t>
    </r>
    <r>
      <rPr>
        <b/>
        <sz val="10"/>
        <rFont val="Times New Roman"/>
        <family val="1"/>
      </rPr>
      <t>Extron / AMX / Crestron</t>
    </r>
  </si>
  <si>
    <r>
      <t xml:space="preserve">Approved Make - </t>
    </r>
    <r>
      <rPr>
        <b/>
        <sz val="10"/>
        <rFont val="Times New Roman"/>
        <family val="1"/>
      </rPr>
      <t xml:space="preserve">Crestron/Apple/ AMX </t>
    </r>
  </si>
  <si>
    <r>
      <t xml:space="preserve">Approved Make - </t>
    </r>
    <r>
      <rPr>
        <b/>
        <sz val="10"/>
        <rFont val="Times New Roman"/>
        <family val="1"/>
      </rPr>
      <t>Dlink / TP-Link / Netgear</t>
    </r>
  </si>
  <si>
    <r>
      <t xml:space="preserve">Approved Make - </t>
    </r>
    <r>
      <rPr>
        <b/>
        <sz val="10"/>
        <rFont val="Times New Roman"/>
        <family val="1"/>
      </rPr>
      <t>Dlink / Crestron / Netgear</t>
    </r>
  </si>
  <si>
    <r>
      <t xml:space="preserve">Approved Make </t>
    </r>
    <r>
      <rPr>
        <b/>
        <sz val="10"/>
        <rFont val="Times New Roman"/>
        <family val="1"/>
      </rPr>
      <t>-Belden / D-Link / Kramer</t>
    </r>
  </si>
  <si>
    <r>
      <t xml:space="preserve">Approved Make: </t>
    </r>
    <r>
      <rPr>
        <b/>
        <sz val="10"/>
        <rFont val="Times New Roman"/>
        <family val="1"/>
      </rPr>
      <t>Logic / kramer / Crestron</t>
    </r>
  </si>
  <si>
    <r>
      <t xml:space="preserve">Approved Make - </t>
    </r>
    <r>
      <rPr>
        <b/>
        <sz val="10"/>
        <rFont val="Times New Roman"/>
        <family val="1"/>
      </rPr>
      <t>Crestron / Extron / Kramer</t>
    </r>
  </si>
  <si>
    <r>
      <t>Approved Make -</t>
    </r>
    <r>
      <rPr>
        <b/>
        <sz val="10"/>
        <rFont val="Times New Roman"/>
        <family val="1"/>
      </rPr>
      <t xml:space="preserve"> Crestron / Extron / Kramer</t>
    </r>
  </si>
  <si>
    <t>Approved Make : LG/Samsung/Panasonic</t>
  </si>
  <si>
    <t xml:space="preserve">Approved Make:  Poly (HP) / Cisco / Crestron </t>
  </si>
  <si>
    <t>Supply of 55"  4K UHD(3840 X 2160) LED display, 500 Cd/m2, Android 11.0 based SOC with Quad Core Processor, ARM Mali G51 GUP, 4GB RAM, 16GB Memory, HDMI 2.0 X 2, DP1.2 IN(Shared with USB Type C) X 1, USB 3.0 X 1, USB 2.0 X 1, RJ45  X 1, RS232 X 1,  Audio Out x 1, Digital Audio Out x 1, HDMI 2.0 Out x 1, 24W in built speaker, 24/7 operation, Wifi(Optional dongle), Bluetooth,  No signal Power Off, RS232 and LAN Control, OSD and UI rotation, USB Auto play function, Multi screen support upto 3 x 3, Multi functional USB Type C( for Audio, Video, Network, Microphone, 65W charging, Camera connectivity), Wireless Screen sharing with Airplay, Miracast and Mirroring, PIP/PBP support, Landscape and Portrait mode, Instand mobile content ransfer, Multi mode play, Content scheduling and signage software.Device management system compatible. etc complete as per specification.</t>
  </si>
  <si>
    <t>Approved Make: Logic / Kramer / Crestron</t>
  </si>
  <si>
    <t>SITC of 65"  4K UHD(3840 X 2160) LED display, 500 Cd/m2, Android 11.0 based SOC with Quad Core Processor, ARM Mali G51 GUP, 4GB RAM, 16GB Memory, HDMI 2.0 X 2, DP1.2 IN(Shared with USB Type C) X 1, USB 3.0 X 1, USB 2.0 X 1, RJ45  X 1, RS232 X 1,  Audio Out x 1, Digital Audio Out x 1, HDMI 2.0 Out x 1, 24W in built speaker, 24/7 operation, Wifi(Optional dongle), Bluetooth,  No signal Power Off, RS232 and LAN Control, OSD and UI rotation, USB Auto play function, Multi screen support upto 3 x 3, Multi functional USB Type C( for Audio, Video, Network, Microphone, 65W charging, Camera connectivity), Wireless Screen sharing with Airplay, Miracast and Mirroring, PIP/PBP support, Landscape and Portrait mode, Instand mobile content ransfer, Multi mode play, Content scheduling and signage software.Device management system compatible, OPS Slot available, etc complete as per specification.</t>
  </si>
  <si>
    <t>Approved Make: Audac/Xilica/Bose</t>
  </si>
  <si>
    <t>Approved Make : Audac/Xilica/Bose</t>
  </si>
  <si>
    <t>Approved Make: Sennheiser/Televic/Shure</t>
  </si>
  <si>
    <t>Approved Make : Audac/Xilica/Biamp</t>
  </si>
  <si>
    <t>Approved Make - Valrack /WQ/Netrack</t>
  </si>
  <si>
    <t>Approved Make - Kramer/ Kordz /Extron</t>
  </si>
  <si>
    <t>Approved Make : Lenovo/Dell/HP</t>
  </si>
  <si>
    <t>Digital Signages Solution PC</t>
  </si>
  <si>
    <t xml:space="preserve"> Face Plate/Cable Cubby</t>
  </si>
  <si>
    <t>Supply of Control processor with Ultra-Fast 1600 MIPS processor , 512 MB Onboard RAM ,                8 GB SDHC FLASH Memory, 10/100 LAN Interface , 8 Digital I/O Ports , 2 RS232/422/485 Ports ,   6 RS232-Only Ports, 8 IR/Serial Output Ports, and  8 Relay Ports. Support TCP/IP Client/Server, Telnet for 3rd-party devices that can be controlled on the LAN, including control of iPad / Android devices, USB Host Port- USB Standard A, one on front and one on back, USB Host port supports Solid State drive for upgrading firmware, loading code files, copying configuration 
data and remote storage, Hardware / Software Built for 24/7/365 Operation etc., as required per specifications.</t>
  </si>
  <si>
    <t>Supply of 75"  4K UHD(3840 X 2160) LED display,  500 Cd/m2, Android 11.0 based SOC with Quad Core Processor, ARM Mali G51 GUP, 4GB RAM, 16GB Memory, HDMI 2.0 X 2, DP1.2 IN(Shared with USB Type C) X 1, USB 3.0 X 1, USB 2.0 X 1, RJ45  X 1, RS232 X 1,  Audio Out x 1, Digital Audio Out x 1, HDMI 2.0 Out x 1, 24W in built speaker, 24/7 operation, Wifi(Optional dongle), Bluetooth,  No signal Power Off, RS232 and LAN Control, OSD and UI rotation, USB Auto play function, Multi screen support upto 3 x 3, Multi functional USB Type C( for Audio, Video, Network, Microphone, 65W charging, Camera connectivity), Wireless Screen sharing with Airplay, Miracast and Mirroring, PIP/PBP support, Landscape and Portrait mode, Instand mobile content ransfer, Multi mode play, Content scheduling and signage software.Device management system compatible, OPS Slot available, etc, complete as per specification. etc, complete as per specification.</t>
  </si>
  <si>
    <t>Proposed Make/Model</t>
  </si>
  <si>
    <t>Proposed Make &amp; Model</t>
  </si>
  <si>
    <t>Supply of Table Cable Manager with 1 x Wireless Mobile Charger, 2 x Universal Power, 2 x USB - A Mobile Charger, 1 x HDMI 2.0V Retractor , 1 x Type A USB 3.2 Gen 1, 1 x, Type C USB 3.2 Gen 1, 1 x CAT 6A Network/RJ-45
Also, all required accessories to be included to make system complete as per design requirements of the space.</t>
  </si>
  <si>
    <t>Supply of Video Conferencing System should support H.323 &amp; SIP standards for communications. It should support interoperability and bandwidth saving using video compression H.264 AVC, H.264 High Profile, H.265. It should support 4K 30fps, 1080p 60 fps,1080p 30 fps ,720p 60 fps ,720p 30 fps. It should support both wired and wireless content sharing using standard based H.239 and BFCP. It should also support audio from Laptop used for content sharing. It should transmit content to the far end location up to 4K15fps. It should support inbuilt feature for wireless content sharing from Windows, MacOS, Android, iOS Smartphones &amp; Tables without downloading any application on the user device. It should support Content Annotation and WhiteBoarding/Blackboaring capability when connected to Touch Enabled Display/Monitor. It should support G.711, G.728, G.729A, G.722, G.722.1, G.719 or better etc. 1 x HDMI/HDCI/USB input for connecting main 4K Camera. 1 x HDMI input to share 4K/Full HD content from PC/Laptop/Document camera/PTZ Camera.2 x HDMI outputs for connecting primary and secondary 4K(UHD)/Full HD displays.  1 x RCA/3.5 mm stereo line-out, 1 x 10/100/1000 Ethernet port, 1 x USB to support system software upgrade or a dedicated console, Display: 10-inch screen or higher,  Aspect ratio: 16 x 10, Resolution: WXGA (1280 x 800),  Power over Ethernet (PoE). H.323 and SIP bandwidth supporting up to 6 Mbps or more.,  Must support IPv4 and IPv6 from day one on both H.323 and SIP,  It should be possible to natively register the VC system with Microsoft Teams Room and Zoom Room account for native cloud based video calling features and experience. USB Pass-Thru mode functionality should also be available when the system in running in Microsoft Teams Room / Zoom Room mode. as per speciifcation.</t>
  </si>
  <si>
    <t>Supply of 65"  4K UHD(3840 X 2160) LED display, 500 Cd/m2, Android 11.0 based SOC with Quad Core Processor, ARM Mali G51 GUP, 4GB RAM, 32GB Memory, HDMI 2.0 X 2, DP1.2 IN(Shared with USB Type C) X 1, USB 3.0 X 1, USB 2.0 X 1, RJ45  X 1, RS232 X 1,  Audio Out x 1, Digital Audio Out x 1, HDMI 2.0 Out x 1, in built speaker, 24/7 operation, Wifi(Optional dongle), Bluetooth,  No signal Power Off, RS232 and LAN Control, OSD and UI rotation, USB Auto play function, Multi screen support upto 3 x 3, Multi functional USB Type C( for Audio, Video, Network, Microphone, 65W charging, Camera connectivity), Wireless Screen sharing with Airplay, Miracast and Mirroring, PIP/PBP support, Landscape and Portrait mode, Instand mobile content ransfer, Multi mode play, Content scheduling and signage software.Device management system compatible. etc complete as per specification.</t>
  </si>
  <si>
    <t>43'' LED Professional Display</t>
  </si>
  <si>
    <t>SITC of 43"  4K UHD(3840 X 2160) LED display, 500 Cd/m2, Android 11.0 based SOC with Quad Core Processor, ARM Mali G51 GUP, 4GB RAM, 16GB Memory, HDMI 2.0 X 2, DP1.2 IN(Shared with USB Type C) X 1, USB 3.0 X 1, USB 2.0 X 1, RJ45  X 1, RS232 X 1,  Audio Out x 1, Digital Audio Out x 1, HDMI 2.0 Out x 1, 24W in built speaker, 24/7 operation, Wifi(Optional dongle), Bluetooth,  No signal Power Off, RS232 and LAN Control, OSD and UI rotation, USB Auto play function, Multi screen support upto 3 x 3, Multi functional USB Type C( for Audio, Video, Network, Microphone, 65W charging, Camera connectivity), Wireless Screen sharing with Airplay, Miracast and Mirroring, PIP/PBP support, Landscape and Portrait mode, Instand mobile content ransfer, Multi mode play, Content scheduling and signage software.Device management system compatible, etc complete as per specification.</t>
  </si>
  <si>
    <t>Supply of All-In-One Professional Active LED Display 
Wall(Active LED) of size 136" with the following specification:- 
a) Pixel Pitch:- 1.56mm to 1.57mm 
b) Brightness: Minimum 600 Nits 
c) Contrast Ratio: 3000:1 or better 
d) Resolution- 1920*1080 or better 
e) Refresh Rate- 3840 or better 
f) Viewing Angle(H/V)- 160/160 or better 
g) Operation time- 24/7 
g) Aspect Ratio: 16:9 or better 
h) Connectivity Port: Min. 2 x HDMI, min. 1 x USB, 1-RJ 45/ LAN Port, 1-Audio in/ out, and                  1-RS 232, DP1.2 x 1,  Screen Surface Area (m²)-5.14, Controller-Inbuilt,  Brightness Uniformity-97% or more, Color Uniformity-±0.015 Cx, Cy
i) Speaker: Min. A  Built-in Speaker Display shall be supplied along with the wall bracket.  Complete as required.</t>
  </si>
  <si>
    <t>Supply, Installation, Testing &amp; Commissioning of 4K Network PTZ Conference camera with minimum 12x optical zoom &amp; 74-degree horizontal coverage. Low Noise CMOS 4K image sensor with User-configurable resolution and quality for IP streams (up to 1080p). HDMI resolutions up to 4K30 or better and SDI-3G resolution up to 1080p60 or better. Image rotation controls to allow for inverted mounting using ceiling bracket. Minimum Illumination - 0.5 Lux @ (F1.8, AGC ON) or better, Horizontal Rotation Range - ±160°, Vertical Rotation Range - -30° to +90° or better, White Balance controls- Auto, indoor, outdoor, one-push, manual, specified color temperature or better. Camera should be able to transmit video via network to USB endpoint connected for video conferencing. Power – PoE &amp; AUX. Shall include wall mounting bracket included.</t>
  </si>
  <si>
    <t>Ceiling Microphone</t>
  </si>
  <si>
    <t>Supply of Ceiling Microphone tile with 26 or more no. of omni directional microphone, coverage area : 55sq mtr or more, Dante connectivity : dual / redundant, POE enable (qty of microphone will vary as per the mentioned coverage area and built in micorphone), Lighting Indication on all four corner, It should work on open control protocol software and  compitable to monitor with a single sofware for all the microphone in the campus etc complete required as per the specifications.</t>
  </si>
  <si>
    <t>Approved Make: Shure / Sennheiser / Clearone</t>
  </si>
  <si>
    <t xml:space="preserve"> Microphone activation</t>
  </si>
  <si>
    <t>Supply of microphone activation button shall be a low‑profile, flush‑mount unit with a diameter of approximately 28. mm and a total height of 81 mm, projecting no more than 8 mm above the mounting surface. It shall feature a bi‑color LED status indicator (green for active, red for muted) and support multiple operating modes including Push‑to‑Talk, Push‑to‑Mute, Toggle On/Off, and Permanent On, configurable via an associated control interface. The unit shall connect via a 5‑pin XLR connector with M20 thread and operate on 12 V phantom power (maximum 1.5 mA), with LED ring powered at 12 V, 3 mA. The device shall be constructed for durability in professional conference, courtroom, or lecture environments, with an operating temperature range of −10 °C to +50 °C, and be available in black or white finish</t>
  </si>
  <si>
    <t>Supply of Digital Signal Processor with 8 Mic/Line inputs, 8 Line outputs and 8 software assignable channels, configurable as Mic/Line Inputs or Line outputs. The processor shall have minimum 24 assignable &amp; routable AEC channels and 8 General Purpose Inputs (GPI) x 8 General Purpose Outputs (GPO) ports. The processor shall have minimum 8x8 Dante channels and shall also support up to 160x160 Network audio channels via Dante or AES67 or similar protocol. It shall also support SIP Softphone integration for Audio conferencing and configurable 16x16 USB Audio channels via USB-B or Type-C ports supporting AV USB Bridging for software or web based conferencing applications. The processor shall also have minimum 24 bit-A/D-D/A converters, 48 kHz Sample rate, Input frequency response of 20 Hz to 20 kHz @ +21dBu, Input dynamic range &gt; 109.5 dB at @ +24 dBu sensitivity. The processor shall support third party device control via Ethernet, RS232 and GPIO and shall have front panel display for control and indicators for device status.</t>
  </si>
  <si>
    <t>Approved Make: Xilica / QSC / Biamp</t>
  </si>
  <si>
    <t>Amplifier for Ceiling speakers</t>
  </si>
  <si>
    <t>Amplifier for Column speakers</t>
  </si>
  <si>
    <t>Supply Quad Channel Class-D Network Amplifier. Total Power - 2000W or better, which can be asymmetrically distributed across amplifier channels. Should support 16Ω,8Ω,4Ω,70V,100V on each channel individually. Amplifier shall support Power sharing and Bridge and Parallel modes for combining multiple channels. Frequency Response (8 Ω)-20 Hz - 20 kHz  or better, Noise Weighted output muted-&gt;104 dB or better, Input impedance-&gt;8k balanced and &gt;4k unbalanced or better, Front Panel Display for Indication and Control with Knobs and buttons or better. 4 or More Routable Mic/Line Inputs or better.  Ethernet Ports - 2 Gigabit ethernet ports for network redundancy or better.</t>
  </si>
  <si>
    <t>Approved Make : Audac / QSC / JBL</t>
  </si>
  <si>
    <t>Supply of 2-way, Ceiling-mount loudspeaker. Rated Power - 30Watts, Sensitivity-89 dB SPL, Coverage Angle (-6 dB)-110° (500 Hz to 5 kHz), Maximum SPL Continuous/Peak-104dB/110dB, Rated Impedance - 8 Ohms. Transformer Tapping - 70V/100V(30, 15, 7.5watts). Transducer - LF - 6.5-inch Polypropylene cone with butyl rubber surround, HF- .86-inch silk dome tweeter, coaxially mounted with LF, Material - Painted ABS polymer Baffle and Power coated steel grille. Safety rating - UL1480, UL2043. Mounting rails and C-Ring for ceiling tile included.</t>
  </si>
  <si>
    <t>Supply of Column surface-mount loudspeaker. Transducer- (x16) 2.25-inch weather treated paper cone woofer or better. Frequency range- 110 Hz – 16 kHz or better, Rated Power - 200 watts (rms) or better. Sensitivity- 88dB or better. Coverage - 120 x 15 (Narrow) / 30 (Wide) degrees or better. Transformer Taps (70V/100V)-120/60/30 or better. Ingress Protection - IP-54 or better. Powder coated aluminum enclosure or similar. Powder coated aluminum grille or similar. Pan-Tilt mounting bracket should be included.</t>
  </si>
  <si>
    <t>Nos.</t>
  </si>
  <si>
    <t>Approved Make : Audac / QSC / JBL/ Crown</t>
  </si>
  <si>
    <t>Approved Make: Extron / Crestron / Barco</t>
  </si>
  <si>
    <t>Supply of HDMI Wall Plate, Powder-coated face plate, USB, HDMI, Power, RJ45,</t>
  </si>
  <si>
    <t>Supply of HDMI Wall Plate, Powder-coated face plate USB, HDMI, Power, RJ45,</t>
  </si>
  <si>
    <t>Client supply (SBICAPS will use an exisitng TV of 75")</t>
  </si>
  <si>
    <t>2 exisitng TV will be use in 2 SVP rooms</t>
  </si>
  <si>
    <t>Approved Make: QSC / Canon  / Clearone</t>
  </si>
  <si>
    <t xml:space="preserve">Approved Make: AMX / Blustream /ATEN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</si>
</sst>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 #,##0.00_ ;_ * \-#,##0.00_ ;_ * &quot;-&quot;??_ ;_ @_ "/>
    <numFmt numFmtId="165" formatCode="&quot;₹&quot;\ #,##0.00"/>
  </numFmts>
  <fonts count="25" x14ac:knownFonts="1">
    <font>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8"/>
      <name val="Calibri"/>
      <family val="2"/>
      <scheme val="minor"/>
    </font>
    <font>
      <b/>
      <sz val="11"/>
      <color theme="1"/>
      <name val="Times New Roman"/>
      <family val="1"/>
    </font>
    <font>
      <sz val="11"/>
      <color theme="1"/>
      <name val="Times New Roman"/>
      <family val="1"/>
    </font>
    <font>
      <sz val="12"/>
      <color rgb="FF000000"/>
      <name val="Times New Roman"/>
      <family val="1"/>
    </font>
    <font>
      <b/>
      <sz val="12"/>
      <color rgb="FF000000"/>
      <name val="Times New Roman"/>
      <family val="1"/>
    </font>
    <font>
      <b/>
      <sz val="10"/>
      <color rgb="FF000000"/>
      <name val="Times New Roman"/>
      <family val="1"/>
    </font>
    <font>
      <b/>
      <sz val="10"/>
      <color theme="0"/>
      <name val="Times New Roman"/>
      <family val="1"/>
    </font>
    <font>
      <b/>
      <sz val="10"/>
      <color theme="1"/>
      <name val="Times New Roman"/>
      <family val="1"/>
    </font>
    <font>
      <sz val="10"/>
      <color theme="1"/>
      <name val="Times New Roman"/>
      <family val="1"/>
    </font>
    <font>
      <sz val="10"/>
      <name val="Times New Roman"/>
      <family val="1"/>
    </font>
    <font>
      <b/>
      <sz val="10"/>
      <name val="Times New Roman"/>
      <family val="1"/>
    </font>
    <font>
      <sz val="10"/>
      <color rgb="FF000000"/>
      <name val="Times New Roman"/>
      <family val="1"/>
    </font>
    <font>
      <sz val="10"/>
      <color theme="1"/>
      <name val="Calibri"/>
      <family val="2"/>
      <scheme val="minor"/>
    </font>
    <font>
      <sz val="10"/>
      <color theme="0"/>
      <name val="Times New Roman"/>
      <family val="1"/>
    </font>
    <font>
      <sz val="10"/>
      <name val="Calibri"/>
      <family val="2"/>
      <scheme val="minor"/>
    </font>
    <font>
      <b/>
      <sz val="10"/>
      <color rgb="FF000000"/>
      <name val="Calibri"/>
      <family val="2"/>
      <scheme val="minor"/>
    </font>
    <font>
      <sz val="10"/>
      <color rgb="FF000000"/>
      <name val="Calibri"/>
      <family val="2"/>
      <scheme val="minor"/>
    </font>
    <font>
      <b/>
      <sz val="10"/>
      <name val="Calibri"/>
      <family val="2"/>
      <scheme val="minor"/>
    </font>
    <font>
      <sz val="10"/>
      <color rgb="FF24282A"/>
      <name val="Calibri"/>
      <family val="2"/>
      <scheme val="minor"/>
    </font>
    <font>
      <b/>
      <sz val="10"/>
      <color theme="0"/>
      <name val="Calibri"/>
      <family val="2"/>
      <scheme val="minor"/>
    </font>
    <font>
      <sz val="10"/>
      <color theme="0"/>
      <name val="Calibri"/>
      <family val="2"/>
      <scheme val="minor"/>
    </font>
  </fonts>
  <fills count="7">
    <fill>
      <patternFill patternType="none"/>
    </fill>
    <fill>
      <patternFill patternType="gray125"/>
    </fill>
    <fill>
      <patternFill patternType="solid">
        <fgColor rgb="FFA5A5A5"/>
      </patternFill>
    </fill>
    <fill>
      <patternFill patternType="solid">
        <fgColor theme="4"/>
      </patternFill>
    </fill>
    <fill>
      <patternFill patternType="solid">
        <fgColor theme="0"/>
        <bgColor indexed="64"/>
      </patternFill>
    </fill>
    <fill>
      <patternFill patternType="solid">
        <fgColor theme="2"/>
        <bgColor indexed="64"/>
      </patternFill>
    </fill>
    <fill>
      <patternFill patternType="solid">
        <fgColor theme="9" tint="0.59999389629810485"/>
        <bgColor indexed="64"/>
      </patternFill>
    </fill>
  </fills>
  <borders count="8">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theme="4"/>
      </left>
      <right style="thin">
        <color theme="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2" borderId="1" applyNumberFormat="0" applyAlignment="0" applyProtection="0"/>
    <xf numFmtId="0" fontId="3" fillId="3" borderId="0" applyNumberFormat="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158">
    <xf numFmtId="0" fontId="0" fillId="0" borderId="0" xfId="0"/>
    <xf numFmtId="0" fontId="7" fillId="0" borderId="0" xfId="0" applyFont="1" applyAlignment="1">
      <alignment horizontal="left" vertical="top"/>
    </xf>
    <xf numFmtId="0" fontId="8" fillId="0" borderId="0" xfId="0" applyFont="1" applyAlignment="1">
      <alignment horizontal="center" vertical="center"/>
    </xf>
    <xf numFmtId="0" fontId="8" fillId="0" borderId="0" xfId="0" applyFont="1" applyAlignment="1">
      <alignment horizontal="center" vertical="center" wrapText="1"/>
    </xf>
    <xf numFmtId="0" fontId="7" fillId="0" borderId="0" xfId="0" applyFont="1" applyAlignment="1">
      <alignment horizontal="center" vertical="center"/>
    </xf>
    <xf numFmtId="165" fontId="7" fillId="0" borderId="0" xfId="0" applyNumberFormat="1" applyFont="1" applyAlignment="1">
      <alignment horizontal="center" vertical="center"/>
    </xf>
    <xf numFmtId="1" fontId="9" fillId="0" borderId="2" xfId="0" applyNumberFormat="1" applyFont="1" applyBorder="1" applyAlignment="1">
      <alignment horizontal="center" vertical="center" wrapText="1" shrinkToFit="1"/>
    </xf>
    <xf numFmtId="0" fontId="9" fillId="0" borderId="2" xfId="0" applyFont="1" applyBorder="1" applyAlignment="1">
      <alignment horizontal="center" vertical="center" wrapText="1"/>
    </xf>
    <xf numFmtId="0" fontId="10" fillId="3" borderId="2" xfId="2" applyFont="1" applyBorder="1" applyAlignment="1">
      <alignment horizontal="center" vertical="center" wrapText="1"/>
    </xf>
    <xf numFmtId="0" fontId="9" fillId="0" borderId="0" xfId="0" applyFont="1" applyAlignment="1">
      <alignment horizontal="center" vertical="center" wrapText="1"/>
    </xf>
    <xf numFmtId="0" fontId="10" fillId="2" borderId="2" xfId="1" applyFont="1" applyBorder="1" applyAlignment="1">
      <alignment horizontal="center" vertical="center" wrapText="1"/>
    </xf>
    <xf numFmtId="0" fontId="6" fillId="0" borderId="0" xfId="0" applyFont="1" applyAlignment="1">
      <alignment horizontal="center" vertical="top"/>
    </xf>
    <xf numFmtId="0" fontId="6" fillId="0" borderId="0" xfId="0" applyFont="1" applyAlignment="1">
      <alignment horizontal="center" vertical="center"/>
    </xf>
    <xf numFmtId="0" fontId="7" fillId="0" borderId="0" xfId="0" applyFont="1" applyAlignment="1">
      <alignment horizontal="center" vertical="top"/>
    </xf>
    <xf numFmtId="164" fontId="6" fillId="0" borderId="0" xfId="6" applyFont="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left" vertical="top"/>
    </xf>
    <xf numFmtId="0" fontId="11" fillId="0" borderId="2" xfId="0" applyFont="1" applyBorder="1" applyAlignment="1">
      <alignment horizontal="left" vertical="center" wrapText="1"/>
    </xf>
    <xf numFmtId="0" fontId="6" fillId="0" borderId="0" xfId="0" applyFont="1" applyAlignment="1">
      <alignment horizontal="left" vertical="center"/>
    </xf>
    <xf numFmtId="0" fontId="5" fillId="0" borderId="0" xfId="0" applyFont="1" applyAlignment="1">
      <alignment horizontal="center" vertical="center" wrapText="1"/>
    </xf>
    <xf numFmtId="165" fontId="10" fillId="2" borderId="2" xfId="1" applyNumberFormat="1" applyFont="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1" fontId="9" fillId="0" borderId="2" xfId="0" applyNumberFormat="1" applyFont="1" applyBorder="1" applyAlignment="1">
      <alignment horizontal="center" vertical="center" shrinkToFit="1"/>
    </xf>
    <xf numFmtId="0" fontId="14" fillId="0" borderId="2" xfId="0" applyFont="1" applyBorder="1" applyAlignment="1">
      <alignment horizontal="left" vertical="top" wrapText="1"/>
    </xf>
    <xf numFmtId="0" fontId="15" fillId="0" borderId="2" xfId="0" applyFont="1" applyBorder="1" applyAlignment="1">
      <alignment horizontal="center" vertical="center" wrapText="1"/>
    </xf>
    <xf numFmtId="1" fontId="15" fillId="0" borderId="2" xfId="0" applyNumberFormat="1" applyFont="1" applyBorder="1" applyAlignment="1">
      <alignment horizontal="center" vertical="center" shrinkToFit="1"/>
    </xf>
    <xf numFmtId="0" fontId="13" fillId="0" borderId="2" xfId="0" applyFont="1" applyBorder="1" applyAlignment="1">
      <alignment horizontal="left" vertical="top" wrapText="1"/>
    </xf>
    <xf numFmtId="0" fontId="15" fillId="0" borderId="0" xfId="0" applyFont="1" applyAlignment="1">
      <alignment horizontal="left" vertical="top"/>
    </xf>
    <xf numFmtId="0" fontId="16" fillId="0" borderId="0" xfId="0" applyFont="1"/>
    <xf numFmtId="0" fontId="10" fillId="3" borderId="2" xfId="2" applyFont="1" applyBorder="1" applyAlignment="1">
      <alignment horizontal="center" wrapText="1"/>
    </xf>
    <xf numFmtId="164" fontId="10" fillId="2" borderId="2" xfId="6" applyFont="1" applyFill="1" applyBorder="1" applyAlignment="1">
      <alignment horizontal="center" vertical="center" wrapText="1"/>
    </xf>
    <xf numFmtId="0" fontId="11" fillId="0" borderId="2" xfId="0" applyFont="1" applyBorder="1" applyAlignment="1">
      <alignment horizontal="center" vertical="center" wrapText="1"/>
    </xf>
    <xf numFmtId="0" fontId="10" fillId="3" borderId="2" xfId="2" applyFont="1" applyBorder="1" applyAlignment="1">
      <alignment horizontal="left" wrapText="1"/>
    </xf>
    <xf numFmtId="0" fontId="16" fillId="0" borderId="2" xfId="0" applyFont="1" applyBorder="1"/>
    <xf numFmtId="0" fontId="10" fillId="3" borderId="2" xfId="2" applyFont="1" applyBorder="1" applyAlignment="1">
      <alignment horizontal="right" wrapText="1"/>
    </xf>
    <xf numFmtId="0" fontId="9" fillId="0" borderId="0" xfId="0" applyFont="1" applyAlignment="1">
      <alignment horizontal="center" vertical="center"/>
    </xf>
    <xf numFmtId="0" fontId="15" fillId="0" borderId="0" xfId="0" applyFont="1" applyAlignment="1">
      <alignment horizontal="center" vertical="center"/>
    </xf>
    <xf numFmtId="165" fontId="15" fillId="0" borderId="0" xfId="0" applyNumberFormat="1" applyFont="1" applyAlignment="1">
      <alignment horizontal="center" vertical="center"/>
    </xf>
    <xf numFmtId="0" fontId="13" fillId="0" borderId="2" xfId="0" applyFont="1" applyBorder="1" applyAlignment="1">
      <alignment horizontal="left" vertical="center" wrapText="1"/>
    </xf>
    <xf numFmtId="0" fontId="12" fillId="0" borderId="0" xfId="0" applyFont="1"/>
    <xf numFmtId="0" fontId="12" fillId="0" borderId="0" xfId="0" applyFont="1" applyAlignment="1">
      <alignment horizontal="center" vertical="center"/>
    </xf>
    <xf numFmtId="0" fontId="10" fillId="2" borderId="2" xfId="1" applyFont="1" applyBorder="1" applyAlignment="1">
      <alignment horizontal="center" vertical="center"/>
    </xf>
    <xf numFmtId="164" fontId="10" fillId="2" borderId="2" xfId="6" applyFont="1" applyFill="1" applyBorder="1" applyAlignment="1">
      <alignment horizontal="right" vertical="center"/>
    </xf>
    <xf numFmtId="0" fontId="12" fillId="0" borderId="2" xfId="0" applyFont="1" applyBorder="1" applyAlignment="1">
      <alignment horizontal="center"/>
    </xf>
    <xf numFmtId="0" fontId="12" fillId="0" borderId="2" xfId="0" applyFont="1" applyBorder="1" applyAlignment="1">
      <alignment horizontal="left" vertical="center"/>
    </xf>
    <xf numFmtId="165" fontId="12" fillId="0" borderId="0" xfId="0" applyNumberFormat="1" applyFont="1"/>
    <xf numFmtId="164" fontId="12" fillId="0" borderId="0" xfId="6" applyFont="1" applyAlignment="1">
      <alignment horizontal="right"/>
    </xf>
    <xf numFmtId="0" fontId="12" fillId="0" borderId="0" xfId="0" applyFont="1" applyAlignment="1">
      <alignment horizontal="center"/>
    </xf>
    <xf numFmtId="0" fontId="5" fillId="0" borderId="0" xfId="0" applyFont="1" applyAlignment="1">
      <alignment horizontal="center" vertical="center"/>
    </xf>
    <xf numFmtId="165" fontId="10" fillId="2" borderId="2" xfId="1" applyNumberFormat="1" applyFont="1" applyBorder="1" applyAlignment="1">
      <alignment horizontal="right" vertical="center" wrapText="1"/>
    </xf>
    <xf numFmtId="0" fontId="12" fillId="0" borderId="0" xfId="0" applyFont="1" applyAlignment="1">
      <alignment horizontal="right"/>
    </xf>
    <xf numFmtId="0" fontId="16" fillId="0" borderId="0" xfId="0" applyFont="1" applyAlignment="1">
      <alignment horizontal="right" vertical="center"/>
    </xf>
    <xf numFmtId="0" fontId="12" fillId="0" borderId="2" xfId="0" applyFont="1" applyBorder="1"/>
    <xf numFmtId="164" fontId="12" fillId="0" borderId="2" xfId="6" applyFont="1" applyBorder="1" applyAlignment="1">
      <alignment horizontal="right"/>
    </xf>
    <xf numFmtId="0" fontId="11" fillId="0" borderId="2" xfId="0" applyFont="1" applyBorder="1"/>
    <xf numFmtId="0" fontId="18" fillId="0" borderId="2" xfId="0" applyFont="1" applyBorder="1" applyAlignment="1">
      <alignment vertical="center" wrapText="1"/>
    </xf>
    <xf numFmtId="1" fontId="19" fillId="0" borderId="2" xfId="0" applyNumberFormat="1" applyFont="1" applyBorder="1" applyAlignment="1">
      <alignment horizontal="center" vertical="center" shrinkToFit="1"/>
    </xf>
    <xf numFmtId="0" fontId="19" fillId="0" borderId="2" xfId="0" applyFont="1" applyBorder="1" applyAlignment="1">
      <alignment horizontal="center" vertical="center" wrapText="1"/>
    </xf>
    <xf numFmtId="0" fontId="16" fillId="0" borderId="2" xfId="0" applyFont="1" applyBorder="1" applyAlignment="1">
      <alignment vertical="top" wrapText="1"/>
    </xf>
    <xf numFmtId="1" fontId="20" fillId="0" borderId="2" xfId="0" applyNumberFormat="1" applyFont="1" applyBorder="1" applyAlignment="1">
      <alignment horizontal="center" vertical="center" shrinkToFit="1"/>
    </xf>
    <xf numFmtId="165" fontId="18" fillId="0" borderId="2" xfId="0" applyNumberFormat="1" applyFont="1" applyBorder="1" applyAlignment="1">
      <alignment horizontal="center" vertical="center" wrapText="1"/>
    </xf>
    <xf numFmtId="0" fontId="21" fillId="0" borderId="2" xfId="0" applyFont="1" applyBorder="1" applyAlignment="1">
      <alignment horizontal="left" vertical="top" wrapText="1"/>
    </xf>
    <xf numFmtId="0" fontId="20" fillId="0" borderId="2" xfId="0" applyFont="1" applyBorder="1" applyAlignment="1">
      <alignment horizontal="center" vertical="center" wrapText="1"/>
    </xf>
    <xf numFmtId="165" fontId="20" fillId="0" borderId="2" xfId="0" applyNumberFormat="1" applyFont="1" applyBorder="1" applyAlignment="1">
      <alignment horizontal="center" vertical="center" wrapText="1"/>
    </xf>
    <xf numFmtId="0" fontId="18" fillId="4" borderId="2" xfId="0" applyFont="1" applyFill="1" applyBorder="1" applyAlignment="1">
      <alignment horizontal="left" vertical="top" wrapText="1"/>
    </xf>
    <xf numFmtId="1" fontId="19" fillId="0" borderId="2" xfId="0" applyNumberFormat="1" applyFont="1" applyBorder="1" applyAlignment="1">
      <alignment horizontal="center" vertical="center" wrapText="1" shrinkToFit="1"/>
    </xf>
    <xf numFmtId="0" fontId="18" fillId="0" borderId="2" xfId="0" applyFont="1" applyBorder="1" applyAlignment="1">
      <alignment horizontal="left" vertical="top" wrapText="1"/>
    </xf>
    <xf numFmtId="0" fontId="21" fillId="4" borderId="2" xfId="0" applyFont="1" applyFill="1" applyBorder="1" applyAlignment="1">
      <alignment horizontal="center" vertical="center" wrapText="1"/>
    </xf>
    <xf numFmtId="1" fontId="21" fillId="4" borderId="2" xfId="0" applyNumberFormat="1" applyFont="1" applyFill="1" applyBorder="1" applyAlignment="1">
      <alignment horizontal="center" vertical="center" wrapText="1" shrinkToFit="1"/>
    </xf>
    <xf numFmtId="0" fontId="16" fillId="0" borderId="2" xfId="0" applyFont="1" applyBorder="1" applyAlignment="1">
      <alignment horizontal="left" vertical="top" wrapText="1"/>
    </xf>
    <xf numFmtId="0" fontId="22" fillId="0" borderId="2" xfId="0" applyFont="1" applyBorder="1" applyAlignment="1">
      <alignment vertical="center" wrapText="1"/>
    </xf>
    <xf numFmtId="165" fontId="20" fillId="0" borderId="2" xfId="0" applyNumberFormat="1" applyFont="1" applyBorder="1" applyAlignment="1">
      <alignment horizontal="center" vertical="center" shrinkToFit="1"/>
    </xf>
    <xf numFmtId="1" fontId="19" fillId="4" borderId="2" xfId="0" applyNumberFormat="1" applyFont="1" applyFill="1" applyBorder="1" applyAlignment="1">
      <alignment horizontal="center" vertical="center" shrinkToFit="1"/>
    </xf>
    <xf numFmtId="0" fontId="19" fillId="4" borderId="2" xfId="0" applyFont="1" applyFill="1" applyBorder="1" applyAlignment="1">
      <alignment horizontal="center" vertical="center" wrapText="1"/>
    </xf>
    <xf numFmtId="0" fontId="18" fillId="4" borderId="2" xfId="0" applyFont="1" applyFill="1" applyBorder="1" applyAlignment="1">
      <alignment vertical="center" wrapText="1"/>
    </xf>
    <xf numFmtId="1" fontId="20" fillId="0" borderId="2" xfId="0" applyNumberFormat="1" applyFont="1" applyBorder="1" applyAlignment="1">
      <alignment horizontal="left" vertical="center" wrapText="1" shrinkToFit="1"/>
    </xf>
    <xf numFmtId="1" fontId="19" fillId="4" borderId="2" xfId="0" applyNumberFormat="1" applyFont="1" applyFill="1" applyBorder="1" applyAlignment="1">
      <alignment horizontal="center" vertical="center" wrapText="1" shrinkToFit="1"/>
    </xf>
    <xf numFmtId="1" fontId="20" fillId="4" borderId="2" xfId="0" applyNumberFormat="1" applyFont="1" applyFill="1" applyBorder="1" applyAlignment="1">
      <alignment horizontal="left" vertical="center" wrapText="1" shrinkToFit="1"/>
    </xf>
    <xf numFmtId="0" fontId="16" fillId="0" borderId="2" xfId="0" applyFont="1" applyBorder="1" applyAlignment="1">
      <alignment horizontal="left" vertical="center" wrapText="1"/>
    </xf>
    <xf numFmtId="0" fontId="23" fillId="3" borderId="2" xfId="2" applyFont="1" applyBorder="1" applyAlignment="1">
      <alignment horizontal="center" vertical="center" wrapText="1"/>
    </xf>
    <xf numFmtId="0" fontId="23" fillId="3" borderId="2" xfId="2" applyFont="1" applyBorder="1" applyAlignment="1">
      <alignment horizontal="right" wrapText="1"/>
    </xf>
    <xf numFmtId="0" fontId="23" fillId="2" borderId="2" xfId="1" applyFont="1" applyBorder="1" applyAlignment="1">
      <alignment horizontal="center" vertical="center" wrapText="1"/>
    </xf>
    <xf numFmtId="165" fontId="23" fillId="2" borderId="2" xfId="1" applyNumberFormat="1" applyFont="1" applyBorder="1" applyAlignment="1">
      <alignment horizontal="center" vertical="center" wrapText="1"/>
    </xf>
    <xf numFmtId="0" fontId="18" fillId="0" borderId="2" xfId="0" applyFont="1" applyBorder="1" applyAlignment="1">
      <alignment vertical="top" wrapText="1"/>
    </xf>
    <xf numFmtId="0" fontId="12" fillId="0" borderId="2" xfId="0" applyFont="1" applyBorder="1" applyAlignment="1" applyProtection="1">
      <alignment horizontal="center" vertical="center"/>
      <protection hidden="1"/>
    </xf>
    <xf numFmtId="165" fontId="12" fillId="0" borderId="2" xfId="6" applyNumberFormat="1" applyFont="1" applyBorder="1" applyAlignment="1" applyProtection="1">
      <alignment horizontal="right" vertical="center"/>
      <protection hidden="1"/>
    </xf>
    <xf numFmtId="165" fontId="12" fillId="0" borderId="2" xfId="6" applyNumberFormat="1" applyFont="1" applyBorder="1" applyAlignment="1" applyProtection="1">
      <alignment horizontal="right"/>
      <protection hidden="1"/>
    </xf>
    <xf numFmtId="165" fontId="12" fillId="0" borderId="2" xfId="0" applyNumberFormat="1" applyFont="1" applyBorder="1" applyAlignment="1" applyProtection="1">
      <alignment horizontal="right"/>
      <protection hidden="1"/>
    </xf>
    <xf numFmtId="165" fontId="10" fillId="2" borderId="2" xfId="6" applyNumberFormat="1" applyFont="1" applyFill="1" applyBorder="1" applyAlignment="1" applyProtection="1">
      <alignment horizontal="right" vertical="center"/>
      <protection hidden="1"/>
    </xf>
    <xf numFmtId="1" fontId="19" fillId="0" borderId="2" xfId="0" applyNumberFormat="1" applyFont="1" applyBorder="1" applyAlignment="1" applyProtection="1">
      <alignment horizontal="center" vertical="center" shrinkToFit="1"/>
      <protection hidden="1"/>
    </xf>
    <xf numFmtId="1" fontId="20" fillId="0" borderId="2" xfId="0" applyNumberFormat="1" applyFont="1" applyBorder="1" applyAlignment="1" applyProtection="1">
      <alignment horizontal="center" vertical="center" shrinkToFit="1"/>
      <protection hidden="1"/>
    </xf>
    <xf numFmtId="0" fontId="19" fillId="0" borderId="2" xfId="0" applyFont="1" applyBorder="1" applyAlignment="1" applyProtection="1">
      <alignment horizontal="center" vertical="center" wrapText="1"/>
      <protection hidden="1"/>
    </xf>
    <xf numFmtId="0" fontId="20" fillId="0" borderId="2" xfId="0" applyFont="1" applyBorder="1" applyAlignment="1" applyProtection="1">
      <alignment horizontal="center" vertical="center" wrapText="1"/>
      <protection hidden="1"/>
    </xf>
    <xf numFmtId="0" fontId="21" fillId="4" borderId="2" xfId="0" applyFont="1" applyFill="1" applyBorder="1" applyAlignment="1" applyProtection="1">
      <alignment horizontal="center" vertical="center" wrapText="1"/>
      <protection hidden="1"/>
    </xf>
    <xf numFmtId="0" fontId="18" fillId="4" borderId="2" xfId="0" applyFont="1" applyFill="1" applyBorder="1" applyAlignment="1" applyProtection="1">
      <alignment horizontal="center" vertical="center" wrapText="1"/>
      <protection hidden="1"/>
    </xf>
    <xf numFmtId="1" fontId="19" fillId="4" borderId="2" xfId="0" applyNumberFormat="1" applyFont="1" applyFill="1" applyBorder="1" applyAlignment="1" applyProtection="1">
      <alignment horizontal="center" vertical="center" shrinkToFit="1"/>
      <protection hidden="1"/>
    </xf>
    <xf numFmtId="1" fontId="20" fillId="4" borderId="2" xfId="0" applyNumberFormat="1" applyFont="1" applyFill="1" applyBorder="1" applyAlignment="1" applyProtection="1">
      <alignment horizontal="center" vertical="center" shrinkToFit="1"/>
      <protection hidden="1"/>
    </xf>
    <xf numFmtId="0" fontId="19" fillId="4" borderId="2" xfId="0" applyFont="1" applyFill="1" applyBorder="1" applyAlignment="1" applyProtection="1">
      <alignment horizontal="center" vertical="center" wrapText="1"/>
      <protection hidden="1"/>
    </xf>
    <xf numFmtId="0" fontId="20" fillId="4" borderId="2" xfId="0" applyFont="1" applyFill="1" applyBorder="1" applyAlignment="1" applyProtection="1">
      <alignment horizontal="center" vertical="center" wrapText="1"/>
      <protection hidden="1"/>
    </xf>
    <xf numFmtId="165" fontId="18" fillId="0" borderId="2" xfId="0" applyNumberFormat="1" applyFont="1" applyBorder="1" applyAlignment="1" applyProtection="1">
      <alignment horizontal="center" vertical="center" wrapText="1"/>
      <protection hidden="1"/>
    </xf>
    <xf numFmtId="165" fontId="18" fillId="4" borderId="2" xfId="0" applyNumberFormat="1" applyFont="1" applyFill="1" applyBorder="1" applyAlignment="1" applyProtection="1">
      <alignment horizontal="center" vertical="center" wrapText="1"/>
      <protection hidden="1"/>
    </xf>
    <xf numFmtId="165" fontId="23" fillId="3" borderId="2" xfId="2" applyNumberFormat="1" applyFont="1" applyBorder="1" applyAlignment="1" applyProtection="1">
      <alignment horizontal="center" vertical="center" wrapText="1"/>
      <protection hidden="1"/>
    </xf>
    <xf numFmtId="0" fontId="16" fillId="0" borderId="2" xfId="0" applyFont="1" applyBorder="1" applyAlignment="1" applyProtection="1">
      <alignment vertical="top" wrapText="1"/>
      <protection locked="0" hidden="1"/>
    </xf>
    <xf numFmtId="165" fontId="18" fillId="0" borderId="2" xfId="0" applyNumberFormat="1" applyFont="1" applyBorder="1" applyAlignment="1" applyProtection="1">
      <alignment horizontal="center" vertical="center" wrapText="1"/>
      <protection locked="0" hidden="1"/>
    </xf>
    <xf numFmtId="0" fontId="18" fillId="4" borderId="2" xfId="0" applyFont="1" applyFill="1" applyBorder="1" applyAlignment="1" applyProtection="1">
      <alignment horizontal="left" vertical="top" wrapText="1"/>
      <protection locked="0" hidden="1"/>
    </xf>
    <xf numFmtId="0" fontId="18" fillId="0" borderId="2" xfId="0" applyFont="1" applyBorder="1" applyAlignment="1" applyProtection="1">
      <alignment horizontal="left" vertical="top" wrapText="1"/>
      <protection locked="0" hidden="1"/>
    </xf>
    <xf numFmtId="165" fontId="20" fillId="0" borderId="2" xfId="0" applyNumberFormat="1" applyFont="1" applyBorder="1" applyAlignment="1" applyProtection="1">
      <alignment horizontal="center" vertical="center" wrapText="1"/>
      <protection locked="0" hidden="1"/>
    </xf>
    <xf numFmtId="165" fontId="18" fillId="4" borderId="2" xfId="0" applyNumberFormat="1" applyFont="1" applyFill="1" applyBorder="1" applyAlignment="1" applyProtection="1">
      <alignment horizontal="center" vertical="center" wrapText="1"/>
      <protection locked="0" hidden="1"/>
    </xf>
    <xf numFmtId="0" fontId="16" fillId="0" borderId="2" xfId="0" applyFont="1" applyBorder="1" applyAlignment="1" applyProtection="1">
      <alignment horizontal="left" vertical="top" wrapText="1"/>
      <protection locked="0" hidden="1"/>
    </xf>
    <xf numFmtId="0" fontId="22" fillId="0" borderId="2" xfId="0" applyFont="1" applyBorder="1" applyAlignment="1" applyProtection="1">
      <alignment vertical="center" wrapText="1"/>
      <protection locked="0" hidden="1"/>
    </xf>
    <xf numFmtId="0" fontId="22" fillId="0" borderId="2" xfId="0" applyFont="1" applyBorder="1" applyAlignment="1" applyProtection="1">
      <alignment vertical="top" wrapText="1"/>
      <protection locked="0" hidden="1"/>
    </xf>
    <xf numFmtId="165" fontId="22" fillId="0" borderId="2" xfId="0" applyNumberFormat="1" applyFont="1" applyBorder="1" applyAlignment="1" applyProtection="1">
      <alignment horizontal="center" vertical="center" shrinkToFit="1"/>
      <protection locked="0" hidden="1"/>
    </xf>
    <xf numFmtId="0" fontId="16" fillId="4" borderId="2" xfId="0" applyFont="1" applyFill="1" applyBorder="1" applyAlignment="1" applyProtection="1">
      <alignment horizontal="left" vertical="center" wrapText="1"/>
      <protection locked="0" hidden="1"/>
    </xf>
    <xf numFmtId="0" fontId="18" fillId="0" borderId="2" xfId="0" applyFont="1" applyBorder="1" applyAlignment="1" applyProtection="1">
      <alignment vertical="center" wrapText="1"/>
      <protection locked="0" hidden="1"/>
    </xf>
    <xf numFmtId="165" fontId="20" fillId="0" borderId="2" xfId="0" applyNumberFormat="1" applyFont="1" applyBorder="1" applyAlignment="1" applyProtection="1">
      <alignment horizontal="center" vertical="center" shrinkToFit="1"/>
      <protection locked="0" hidden="1"/>
    </xf>
    <xf numFmtId="0" fontId="18" fillId="4" borderId="2" xfId="0" applyFont="1" applyFill="1" applyBorder="1" applyAlignment="1" applyProtection="1">
      <alignment vertical="center" wrapText="1"/>
      <protection locked="0" hidden="1"/>
    </xf>
    <xf numFmtId="165" fontId="20" fillId="4" borderId="2" xfId="0" applyNumberFormat="1" applyFont="1" applyFill="1" applyBorder="1" applyAlignment="1" applyProtection="1">
      <alignment horizontal="center" vertical="center" wrapText="1"/>
      <protection locked="0" hidden="1"/>
    </xf>
    <xf numFmtId="1" fontId="20" fillId="0" borderId="2" xfId="0" applyNumberFormat="1" applyFont="1" applyBorder="1" applyAlignment="1" applyProtection="1">
      <alignment horizontal="left" vertical="center" wrapText="1" shrinkToFit="1"/>
      <protection locked="0" hidden="1"/>
    </xf>
    <xf numFmtId="1" fontId="20" fillId="4" borderId="2" xfId="0" applyNumberFormat="1" applyFont="1" applyFill="1" applyBorder="1" applyAlignment="1" applyProtection="1">
      <alignment horizontal="left" vertical="center" wrapText="1" shrinkToFit="1"/>
      <protection locked="0" hidden="1"/>
    </xf>
    <xf numFmtId="165" fontId="20" fillId="4" borderId="2" xfId="0" applyNumberFormat="1" applyFont="1" applyFill="1" applyBorder="1" applyAlignment="1" applyProtection="1">
      <alignment horizontal="center" vertical="center" shrinkToFit="1"/>
      <protection locked="0" hidden="1"/>
    </xf>
    <xf numFmtId="0" fontId="16" fillId="0" borderId="2" xfId="0" applyFont="1" applyBorder="1" applyAlignment="1" applyProtection="1">
      <alignment horizontal="left" vertical="center" wrapText="1"/>
      <protection locked="0" hidden="1"/>
    </xf>
    <xf numFmtId="0" fontId="18" fillId="0" borderId="2" xfId="0" applyFont="1" applyBorder="1" applyAlignment="1" applyProtection="1">
      <alignment vertical="center" wrapText="1"/>
      <protection hidden="1"/>
    </xf>
    <xf numFmtId="0" fontId="13" fillId="0" borderId="2" xfId="0" applyFont="1" applyBorder="1" applyAlignment="1" applyProtection="1">
      <alignment horizontal="left" vertical="top" wrapText="1"/>
      <protection hidden="1"/>
    </xf>
    <xf numFmtId="0" fontId="13" fillId="0" borderId="2" xfId="0" applyFont="1" applyBorder="1" applyAlignment="1" applyProtection="1">
      <alignment horizontal="left" vertical="top" wrapText="1"/>
      <protection locked="0" hidden="1"/>
    </xf>
    <xf numFmtId="165" fontId="13" fillId="0" borderId="2" xfId="0" applyNumberFormat="1" applyFont="1" applyBorder="1" applyAlignment="1" applyProtection="1">
      <alignment horizontal="center" vertical="center" wrapText="1"/>
      <protection locked="0" hidden="1"/>
    </xf>
    <xf numFmtId="165" fontId="15" fillId="0" borderId="2" xfId="0" applyNumberFormat="1" applyFont="1" applyBorder="1" applyAlignment="1" applyProtection="1">
      <alignment horizontal="center" vertical="center" wrapText="1"/>
      <protection locked="0" hidden="1"/>
    </xf>
    <xf numFmtId="165" fontId="15" fillId="0" borderId="2" xfId="0" applyNumberFormat="1" applyFont="1" applyBorder="1" applyAlignment="1" applyProtection="1">
      <alignment horizontal="center" vertical="center" shrinkToFit="1"/>
      <protection locked="0" hidden="1"/>
    </xf>
    <xf numFmtId="165" fontId="13" fillId="0" borderId="2" xfId="0" applyNumberFormat="1" applyFont="1" applyBorder="1" applyAlignment="1" applyProtection="1">
      <alignment horizontal="center" vertical="center" wrapText="1"/>
      <protection hidden="1"/>
    </xf>
    <xf numFmtId="165" fontId="15" fillId="0" borderId="2" xfId="0" applyNumberFormat="1" applyFont="1" applyBorder="1" applyAlignment="1" applyProtection="1">
      <alignment horizontal="center" vertical="center" wrapText="1"/>
      <protection hidden="1"/>
    </xf>
    <xf numFmtId="165" fontId="10" fillId="3" borderId="2" xfId="2" applyNumberFormat="1" applyFont="1" applyBorder="1" applyAlignment="1" applyProtection="1">
      <alignment horizontal="center" vertical="center" wrapText="1"/>
      <protection hidden="1"/>
    </xf>
    <xf numFmtId="164" fontId="12" fillId="0" borderId="2" xfId="5" applyFont="1" applyBorder="1" applyAlignment="1" applyProtection="1">
      <alignment horizontal="center" vertical="center"/>
      <protection locked="0" hidden="1"/>
    </xf>
    <xf numFmtId="0" fontId="16" fillId="0" borderId="2" xfId="0" applyFont="1" applyBorder="1" applyProtection="1">
      <protection locked="0" hidden="1"/>
    </xf>
    <xf numFmtId="165" fontId="13" fillId="0" borderId="2" xfId="0" applyNumberFormat="1" applyFont="1" applyBorder="1" applyAlignment="1" applyProtection="1">
      <alignment horizontal="right" vertical="center" wrapText="1"/>
      <protection hidden="1"/>
    </xf>
    <xf numFmtId="165" fontId="15" fillId="0" borderId="2" xfId="0" applyNumberFormat="1" applyFont="1" applyBorder="1" applyAlignment="1" applyProtection="1">
      <alignment horizontal="right" vertical="center" wrapText="1"/>
      <protection hidden="1"/>
    </xf>
    <xf numFmtId="0" fontId="16" fillId="0" borderId="2" xfId="0" applyFont="1" applyBorder="1" applyAlignment="1" applyProtection="1">
      <alignment horizontal="right" vertical="center"/>
      <protection hidden="1"/>
    </xf>
    <xf numFmtId="165" fontId="10" fillId="3" borderId="2" xfId="2" applyNumberFormat="1" applyFont="1" applyBorder="1" applyAlignment="1" applyProtection="1">
      <alignment horizontal="right" vertical="center" wrapText="1"/>
      <protection hidden="1"/>
    </xf>
    <xf numFmtId="164" fontId="12" fillId="0" borderId="2" xfId="6" applyFont="1" applyBorder="1" applyAlignment="1" applyProtection="1">
      <alignment horizontal="center" vertical="center"/>
      <protection locked="0" hidden="1"/>
    </xf>
    <xf numFmtId="164" fontId="12" fillId="0" borderId="2" xfId="0" applyNumberFormat="1" applyFont="1" applyBorder="1" applyAlignment="1" applyProtection="1">
      <alignment horizontal="center" vertical="center"/>
      <protection hidden="1"/>
    </xf>
    <xf numFmtId="0" fontId="16" fillId="4" borderId="3" xfId="0" applyFont="1" applyFill="1" applyBorder="1" applyAlignment="1">
      <alignment horizontal="left" vertical="center" wrapText="1"/>
    </xf>
    <xf numFmtId="0" fontId="21" fillId="4" borderId="2" xfId="0" applyFont="1" applyFill="1" applyBorder="1" applyAlignment="1">
      <alignment horizontal="left" vertical="top" wrapText="1"/>
    </xf>
    <xf numFmtId="1" fontId="19" fillId="4" borderId="5" xfId="0" applyNumberFormat="1" applyFont="1" applyFill="1" applyBorder="1" applyAlignment="1">
      <alignment horizontal="center" vertical="center" wrapText="1" shrinkToFit="1"/>
    </xf>
    <xf numFmtId="0" fontId="16" fillId="4" borderId="6" xfId="0" applyFont="1" applyFill="1" applyBorder="1" applyAlignment="1">
      <alignment horizontal="left" vertical="center" wrapText="1"/>
    </xf>
    <xf numFmtId="0" fontId="21" fillId="4" borderId="7" xfId="0" applyFont="1" applyFill="1" applyBorder="1" applyAlignment="1">
      <alignment horizontal="left" vertical="top" wrapText="1"/>
    </xf>
    <xf numFmtId="0" fontId="16" fillId="4" borderId="0" xfId="0" applyFont="1" applyFill="1" applyAlignment="1">
      <alignment vertical="center" wrapText="1"/>
    </xf>
    <xf numFmtId="0" fontId="0" fillId="4" borderId="3" xfId="0" applyFill="1" applyBorder="1" applyAlignment="1">
      <alignment horizontal="left" vertical="center" wrapText="1"/>
    </xf>
    <xf numFmtId="1" fontId="9" fillId="6" borderId="2" xfId="0" applyNumberFormat="1" applyFont="1" applyFill="1" applyBorder="1" applyAlignment="1">
      <alignment horizontal="center" vertical="center" shrinkToFit="1"/>
    </xf>
    <xf numFmtId="0" fontId="18" fillId="6" borderId="2" xfId="0" applyFont="1" applyFill="1" applyBorder="1" applyAlignment="1">
      <alignment vertical="center" wrapText="1"/>
    </xf>
    <xf numFmtId="0" fontId="18" fillId="0" borderId="2" xfId="0" applyFont="1" applyBorder="1" applyAlignment="1" applyProtection="1">
      <alignment horizontal="center" vertical="center" wrapText="1"/>
      <protection hidden="1"/>
    </xf>
    <xf numFmtId="0" fontId="18" fillId="0" borderId="2" xfId="0" applyFont="1" applyBorder="1" applyAlignment="1">
      <alignment horizontal="center" vertical="center" wrapText="1"/>
    </xf>
    <xf numFmtId="0" fontId="15" fillId="6" borderId="0" xfId="0" applyFont="1" applyFill="1" applyAlignment="1">
      <alignment horizontal="left" vertical="top" wrapText="1"/>
    </xf>
    <xf numFmtId="0" fontId="11" fillId="5" borderId="2" xfId="0" applyFont="1" applyFill="1" applyBorder="1" applyAlignment="1">
      <alignment horizontal="center"/>
    </xf>
    <xf numFmtId="0" fontId="10" fillId="2" borderId="2" xfId="1" applyFont="1" applyBorder="1" applyAlignment="1">
      <alignment horizontal="center" vertical="center"/>
    </xf>
    <xf numFmtId="0" fontId="24" fillId="3" borderId="2" xfId="2" applyFont="1" applyBorder="1" applyAlignment="1">
      <alignment horizontal="center" vertical="top" wrapText="1"/>
    </xf>
    <xf numFmtId="0" fontId="17" fillId="3" borderId="2" xfId="2" applyFont="1" applyBorder="1" applyAlignment="1">
      <alignment horizontal="center" vertical="top" wrapText="1"/>
    </xf>
    <xf numFmtId="0" fontId="21" fillId="4" borderId="4" xfId="0" applyFont="1" applyFill="1" applyBorder="1" applyAlignment="1">
      <alignment horizontal="left" vertical="top" wrapText="1"/>
    </xf>
    <xf numFmtId="0" fontId="13" fillId="0" borderId="2" xfId="0" applyFont="1" applyBorder="1" applyAlignment="1" applyProtection="1">
      <alignment horizontal="left" vertical="center" wrapText="1"/>
      <protection locked="0" hidden="1"/>
    </xf>
    <xf numFmtId="0" fontId="12" fillId="0" borderId="2" xfId="0" applyFont="1" applyBorder="1" applyAlignment="1" applyProtection="1">
      <alignment horizontal="left" vertical="center" wrapText="1"/>
      <protection locked="0" hidden="1"/>
    </xf>
  </cellXfs>
  <cellStyles count="7">
    <cellStyle name="Accent1" xfId="2" builtinId="29"/>
    <cellStyle name="Check Cell" xfId="1" builtinId="23"/>
    <cellStyle name="Comma" xfId="6" builtinId="3"/>
    <cellStyle name="Comma 2" xfId="4"/>
    <cellStyle name="Comma 3" xfId="5"/>
    <cellStyle name="Normal" xfId="0" builtinId="0"/>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tabSelected="1" zoomScale="130" zoomScaleNormal="130" workbookViewId="0">
      <selection activeCell="F5" sqref="F5"/>
    </sheetView>
  </sheetViews>
  <sheetFormatPr defaultColWidth="8.88671875" defaultRowHeight="13.2" x14ac:dyDescent="0.25"/>
  <cols>
    <col min="1" max="1" width="8.88671875" style="48"/>
    <col min="2" max="2" width="37" style="40" customWidth="1"/>
    <col min="3" max="3" width="4.44140625" style="41" customWidth="1"/>
    <col min="4" max="4" width="16.44140625" style="47" customWidth="1"/>
    <col min="5" max="5" width="13.44140625" style="40" bestFit="1" customWidth="1"/>
    <col min="6" max="16384" width="8.88671875" style="40"/>
  </cols>
  <sheetData>
    <row r="1" spans="1:5" x14ac:dyDescent="0.25">
      <c r="A1" s="151" t="s">
        <v>36</v>
      </c>
      <c r="B1" s="151"/>
      <c r="C1" s="151"/>
      <c r="D1" s="151"/>
    </row>
    <row r="2" spans="1:5" x14ac:dyDescent="0.25">
      <c r="A2" s="42" t="s">
        <v>32</v>
      </c>
      <c r="B2" s="42" t="s">
        <v>0</v>
      </c>
      <c r="C2" s="42" t="s">
        <v>1</v>
      </c>
      <c r="D2" s="43" t="s">
        <v>46</v>
      </c>
    </row>
    <row r="3" spans="1:5" x14ac:dyDescent="0.25">
      <c r="A3" s="44">
        <v>1</v>
      </c>
      <c r="B3" s="45" t="s">
        <v>85</v>
      </c>
      <c r="C3" s="85">
        <v>1</v>
      </c>
      <c r="D3" s="86">
        <f>'BoardRoom 29 PAX'!H69</f>
        <v>0</v>
      </c>
      <c r="E3" s="46"/>
    </row>
    <row r="4" spans="1:5" x14ac:dyDescent="0.25">
      <c r="A4" s="44">
        <v>2</v>
      </c>
      <c r="B4" s="45" t="s">
        <v>82</v>
      </c>
      <c r="C4" s="85">
        <v>1</v>
      </c>
      <c r="D4" s="87">
        <f>'Meeting Room 12 PAX'!H35</f>
        <v>0</v>
      </c>
      <c r="E4" s="46"/>
    </row>
    <row r="5" spans="1:5" x14ac:dyDescent="0.25">
      <c r="A5" s="44">
        <v>3</v>
      </c>
      <c r="B5" s="45" t="s">
        <v>83</v>
      </c>
      <c r="C5" s="85">
        <v>1</v>
      </c>
      <c r="D5" s="87">
        <f>'Meeting Room 10 PAX'!H36</f>
        <v>0</v>
      </c>
      <c r="E5" s="46"/>
    </row>
    <row r="6" spans="1:5" x14ac:dyDescent="0.25">
      <c r="A6" s="44">
        <v>4</v>
      </c>
      <c r="B6" s="45" t="s">
        <v>93</v>
      </c>
      <c r="C6" s="85">
        <v>2</v>
      </c>
      <c r="D6" s="87">
        <f>'Meeting Room 8 PAX'!H18</f>
        <v>0</v>
      </c>
    </row>
    <row r="7" spans="1:5" x14ac:dyDescent="0.25">
      <c r="A7" s="44">
        <v>5</v>
      </c>
      <c r="B7" s="45" t="s">
        <v>84</v>
      </c>
      <c r="C7" s="85">
        <v>2</v>
      </c>
      <c r="D7" s="88">
        <f>'Meeting Room 6 PAX'!H14</f>
        <v>0</v>
      </c>
    </row>
    <row r="8" spans="1:5" x14ac:dyDescent="0.25">
      <c r="A8" s="44">
        <v>6</v>
      </c>
      <c r="B8" s="45" t="s">
        <v>2</v>
      </c>
      <c r="C8" s="85">
        <v>1</v>
      </c>
      <c r="D8" s="86">
        <f>'Reception &amp; Waiting Area'!H7</f>
        <v>0</v>
      </c>
    </row>
    <row r="9" spans="1:5" x14ac:dyDescent="0.25">
      <c r="A9" s="44">
        <v>7</v>
      </c>
      <c r="B9" s="45" t="s">
        <v>55</v>
      </c>
      <c r="C9" s="85">
        <v>1</v>
      </c>
      <c r="D9" s="86">
        <f>Cafeteria!H20</f>
        <v>0</v>
      </c>
    </row>
    <row r="10" spans="1:5" x14ac:dyDescent="0.25">
      <c r="A10" s="44">
        <v>8</v>
      </c>
      <c r="B10" s="45" t="s">
        <v>91</v>
      </c>
      <c r="C10" s="85">
        <v>1</v>
      </c>
      <c r="D10" s="86">
        <f>'EVP Cabin'!H14</f>
        <v>0</v>
      </c>
    </row>
    <row r="11" spans="1:5" x14ac:dyDescent="0.25">
      <c r="A11" s="44">
        <v>9</v>
      </c>
      <c r="B11" s="45" t="s">
        <v>92</v>
      </c>
      <c r="C11" s="85">
        <v>1</v>
      </c>
      <c r="D11" s="86">
        <f>'SVP Cabin'!H14</f>
        <v>0</v>
      </c>
    </row>
    <row r="12" spans="1:5" x14ac:dyDescent="0.25">
      <c r="A12" s="44">
        <v>10</v>
      </c>
      <c r="B12" s="45" t="s">
        <v>56</v>
      </c>
      <c r="C12" s="85">
        <v>1</v>
      </c>
      <c r="D12" s="86">
        <f>'Common Office PA system'!H18</f>
        <v>0</v>
      </c>
    </row>
    <row r="13" spans="1:5" x14ac:dyDescent="0.25">
      <c r="A13" s="44">
        <v>11</v>
      </c>
      <c r="B13" s="45" t="s">
        <v>95</v>
      </c>
      <c r="C13" s="85">
        <v>1</v>
      </c>
      <c r="D13" s="86">
        <f>'CommonArea Led with C. mount'!H18</f>
        <v>0</v>
      </c>
    </row>
    <row r="14" spans="1:5" ht="13.35" customHeight="1" x14ac:dyDescent="0.25">
      <c r="A14" s="42"/>
      <c r="B14" s="152" t="s">
        <v>94</v>
      </c>
      <c r="C14" s="152"/>
      <c r="D14" s="89">
        <f>SUM(D3:D13)</f>
        <v>0</v>
      </c>
    </row>
    <row r="15" spans="1:5" x14ac:dyDescent="0.25">
      <c r="A15" s="53"/>
      <c r="B15" s="55" t="s">
        <v>151</v>
      </c>
      <c r="C15" s="21"/>
      <c r="D15" s="54"/>
    </row>
    <row r="16" spans="1:5" x14ac:dyDescent="0.25">
      <c r="A16" s="40"/>
    </row>
    <row r="17" spans="1:1" x14ac:dyDescent="0.25">
      <c r="A17" s="40"/>
    </row>
    <row r="18" spans="1:1" x14ac:dyDescent="0.25">
      <c r="A18" s="40"/>
    </row>
    <row r="19" spans="1:1" x14ac:dyDescent="0.25">
      <c r="A19" s="40"/>
    </row>
    <row r="21" spans="1:1" ht="14.4" customHeight="1" x14ac:dyDescent="0.25"/>
  </sheetData>
  <sheetProtection password="CC4D" sheet="1" objects="1" scenarios="1"/>
  <mergeCells count="2">
    <mergeCell ref="A1:D1"/>
    <mergeCell ref="B14:C14"/>
  </mergeCells>
  <phoneticPr fontId="4" type="noConversion"/>
  <pageMargins left="0.7" right="0.7" top="0.75" bottom="0.75" header="0.3" footer="0.3"/>
  <pageSetup paperSize="9"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4" zoomScale="110" zoomScaleNormal="110" workbookViewId="0">
      <selection activeCell="E12" sqref="E12"/>
    </sheetView>
  </sheetViews>
  <sheetFormatPr defaultColWidth="8.88671875" defaultRowHeight="13.2" x14ac:dyDescent="0.3"/>
  <cols>
    <col min="1" max="1" width="5.44140625" style="36" bestFit="1" customWidth="1"/>
    <col min="2" max="2" width="13.5546875" style="9" bestFit="1" customWidth="1"/>
    <col min="3" max="3" width="71.44140625" style="28" bestFit="1" customWidth="1"/>
    <col min="4" max="4" width="24.5546875" style="28" customWidth="1"/>
    <col min="5" max="5" width="5.5546875" style="36" bestFit="1" customWidth="1"/>
    <col min="6" max="6" width="6.109375" style="37" bestFit="1" customWidth="1"/>
    <col min="7" max="7" width="11.5546875" style="38" bestFit="1" customWidth="1"/>
    <col min="8" max="8" width="15.5546875" style="38" bestFit="1" customWidth="1"/>
    <col min="9" max="9" width="19.5546875" style="28" customWidth="1"/>
    <col min="10" max="16384" width="8.88671875" style="28"/>
  </cols>
  <sheetData>
    <row r="1" spans="1:9" ht="26.4" x14ac:dyDescent="0.3">
      <c r="A1" s="10" t="s">
        <v>29</v>
      </c>
      <c r="B1" s="10" t="s">
        <v>3</v>
      </c>
      <c r="C1" s="10" t="s">
        <v>4</v>
      </c>
      <c r="D1" s="10" t="s">
        <v>208</v>
      </c>
      <c r="E1" s="10" t="s">
        <v>27</v>
      </c>
      <c r="F1" s="10" t="s">
        <v>5</v>
      </c>
      <c r="G1" s="20" t="s">
        <v>6</v>
      </c>
      <c r="H1" s="20" t="s">
        <v>7</v>
      </c>
    </row>
    <row r="2" spans="1:9" ht="145.19999999999999" x14ac:dyDescent="0.3">
      <c r="A2" s="23">
        <v>1</v>
      </c>
      <c r="B2" s="6" t="s">
        <v>212</v>
      </c>
      <c r="C2" s="22" t="s">
        <v>213</v>
      </c>
      <c r="D2" s="157"/>
      <c r="E2" s="146">
        <v>3</v>
      </c>
      <c r="F2" s="26" t="s">
        <v>8</v>
      </c>
      <c r="G2" s="125"/>
      <c r="H2" s="128">
        <f t="shared" ref="H2" si="0">G2*E2</f>
        <v>0</v>
      </c>
      <c r="I2" s="150" t="s">
        <v>235</v>
      </c>
    </row>
    <row r="3" spans="1:9" x14ac:dyDescent="0.3">
      <c r="A3" s="23"/>
      <c r="B3" s="6"/>
      <c r="C3" s="24" t="s">
        <v>191</v>
      </c>
      <c r="D3" s="24"/>
      <c r="E3" s="7"/>
      <c r="F3" s="25"/>
      <c r="G3" s="125"/>
      <c r="H3" s="129"/>
    </row>
    <row r="4" spans="1:9" s="40" customFormat="1" ht="39.6" x14ac:dyDescent="0.25">
      <c r="A4" s="23">
        <v>2</v>
      </c>
      <c r="B4" s="6" t="s">
        <v>50</v>
      </c>
      <c r="C4" s="22" t="s">
        <v>51</v>
      </c>
      <c r="D4" s="157"/>
      <c r="E4" s="146">
        <v>3</v>
      </c>
      <c r="F4" s="26" t="s">
        <v>8</v>
      </c>
      <c r="G4" s="125"/>
      <c r="H4" s="128">
        <f>G4*E4</f>
        <v>0</v>
      </c>
    </row>
    <row r="5" spans="1:9" x14ac:dyDescent="0.3">
      <c r="A5" s="23"/>
      <c r="B5" s="6"/>
      <c r="C5" s="24" t="s">
        <v>53</v>
      </c>
      <c r="D5" s="24"/>
      <c r="E5" s="7"/>
      <c r="F5" s="25"/>
      <c r="G5" s="125"/>
      <c r="H5" s="129"/>
    </row>
    <row r="6" spans="1:9" x14ac:dyDescent="0.3">
      <c r="A6" s="23">
        <v>3</v>
      </c>
      <c r="B6" s="7" t="s">
        <v>57</v>
      </c>
      <c r="C6" s="22" t="s">
        <v>233</v>
      </c>
      <c r="D6" s="157"/>
      <c r="E6" s="23">
        <v>5</v>
      </c>
      <c r="F6" s="26" t="s">
        <v>8</v>
      </c>
      <c r="G6" s="127"/>
      <c r="H6" s="128">
        <f t="shared" ref="H6" si="1">G6*E6</f>
        <v>0</v>
      </c>
    </row>
    <row r="7" spans="1:9" x14ac:dyDescent="0.3">
      <c r="A7" s="23"/>
      <c r="B7" s="7"/>
      <c r="C7" s="24" t="s">
        <v>49</v>
      </c>
      <c r="D7" s="24"/>
      <c r="E7" s="7"/>
      <c r="F7" s="25"/>
      <c r="G7" s="126"/>
      <c r="H7" s="129"/>
    </row>
    <row r="8" spans="1:9" ht="26.4" x14ac:dyDescent="0.3">
      <c r="A8" s="23">
        <v>4</v>
      </c>
      <c r="B8" s="6" t="s">
        <v>33</v>
      </c>
      <c r="C8" s="27" t="s">
        <v>35</v>
      </c>
      <c r="D8" s="124"/>
      <c r="E8" s="23">
        <v>5</v>
      </c>
      <c r="F8" s="26" t="s">
        <v>8</v>
      </c>
      <c r="G8" s="127"/>
      <c r="H8" s="128">
        <f t="shared" ref="H8" si="2">G8*E8</f>
        <v>0</v>
      </c>
    </row>
    <row r="9" spans="1:9" x14ac:dyDescent="0.3">
      <c r="A9" s="23"/>
      <c r="B9" s="7"/>
      <c r="C9" s="24" t="s">
        <v>89</v>
      </c>
      <c r="D9" s="24"/>
      <c r="E9" s="7"/>
      <c r="F9" s="25"/>
      <c r="G9" s="126"/>
      <c r="H9" s="129"/>
    </row>
    <row r="10" spans="1:9" ht="26.4" x14ac:dyDescent="0.3">
      <c r="A10" s="7">
        <v>5</v>
      </c>
      <c r="B10" s="7" t="s">
        <v>136</v>
      </c>
      <c r="C10" s="27" t="s">
        <v>137</v>
      </c>
      <c r="D10" s="124"/>
      <c r="E10" s="7">
        <v>5</v>
      </c>
      <c r="F10" s="25" t="s">
        <v>140</v>
      </c>
      <c r="G10" s="126"/>
      <c r="H10" s="128">
        <f t="shared" ref="H10" si="3">G10*E10</f>
        <v>0</v>
      </c>
    </row>
    <row r="11" spans="1:9" x14ac:dyDescent="0.3">
      <c r="A11" s="23"/>
      <c r="B11" s="7"/>
      <c r="C11" s="24"/>
      <c r="D11" s="24"/>
      <c r="E11" s="7"/>
      <c r="F11" s="25"/>
      <c r="G11" s="126"/>
      <c r="H11" s="129"/>
    </row>
    <row r="12" spans="1:9" ht="26.4" x14ac:dyDescent="0.3">
      <c r="A12" s="7">
        <v>6</v>
      </c>
      <c r="B12" s="7" t="s">
        <v>138</v>
      </c>
      <c r="C12" s="27" t="s">
        <v>139</v>
      </c>
      <c r="D12" s="124"/>
      <c r="E12" s="7">
        <v>5</v>
      </c>
      <c r="F12" s="25" t="s">
        <v>140</v>
      </c>
      <c r="G12" s="126"/>
      <c r="H12" s="128">
        <f>G12*E12</f>
        <v>0</v>
      </c>
    </row>
    <row r="13" spans="1:9" x14ac:dyDescent="0.3">
      <c r="A13" s="7"/>
      <c r="B13" s="7"/>
      <c r="C13" s="27"/>
      <c r="D13" s="27"/>
      <c r="E13" s="7"/>
      <c r="F13" s="25"/>
      <c r="G13" s="126"/>
      <c r="H13" s="128"/>
    </row>
    <row r="14" spans="1:9" x14ac:dyDescent="0.25">
      <c r="A14" s="8"/>
      <c r="B14" s="8"/>
      <c r="C14" s="30" t="s">
        <v>22</v>
      </c>
      <c r="D14" s="30"/>
      <c r="E14" s="154"/>
      <c r="F14" s="154"/>
      <c r="G14" s="154"/>
      <c r="H14" s="130">
        <f>SUM(H2:H13)</f>
        <v>0</v>
      </c>
    </row>
  </sheetData>
  <sheetProtection password="CC4D" sheet="1" objects="1" scenarios="1"/>
  <mergeCells count="1">
    <mergeCell ref="E14:G1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opLeftCell="A7" zoomScale="110" zoomScaleNormal="110" workbookViewId="0">
      <selection activeCell="C14" sqref="C14"/>
    </sheetView>
  </sheetViews>
  <sheetFormatPr defaultColWidth="8.5546875" defaultRowHeight="13.8" x14ac:dyDescent="0.3"/>
  <cols>
    <col min="1" max="1" width="5.5546875" style="49" bestFit="1" customWidth="1"/>
    <col min="2" max="2" width="16.44140625" style="19" customWidth="1"/>
    <col min="3" max="3" width="54.5546875" style="18" customWidth="1"/>
    <col min="4" max="4" width="19.44140625" style="18" customWidth="1"/>
    <col min="5" max="5" width="8.88671875" style="12" bestFit="1" customWidth="1"/>
    <col min="6" max="6" width="10.5546875" style="12" customWidth="1"/>
    <col min="7" max="7" width="12.5546875" style="14" bestFit="1" customWidth="1"/>
    <col min="8" max="8" width="13.5546875" style="12" customWidth="1"/>
    <col min="9" max="16384" width="8.5546875" style="11"/>
  </cols>
  <sheetData>
    <row r="1" spans="1:8" s="13" customFormat="1" ht="26.4" x14ac:dyDescent="0.3">
      <c r="A1" s="10" t="s">
        <v>29</v>
      </c>
      <c r="B1" s="10" t="s">
        <v>68</v>
      </c>
      <c r="C1" s="10" t="s">
        <v>4</v>
      </c>
      <c r="D1" s="10" t="s">
        <v>208</v>
      </c>
      <c r="E1" s="10" t="s">
        <v>27</v>
      </c>
      <c r="F1" s="10" t="s">
        <v>5</v>
      </c>
      <c r="G1" s="31" t="s">
        <v>6</v>
      </c>
      <c r="H1" s="20" t="s">
        <v>7</v>
      </c>
    </row>
    <row r="2" spans="1:8" ht="79.2" x14ac:dyDescent="0.3">
      <c r="A2" s="15">
        <v>1</v>
      </c>
      <c r="B2" s="32" t="s">
        <v>69</v>
      </c>
      <c r="C2" s="22" t="s">
        <v>74</v>
      </c>
      <c r="D2" s="157"/>
      <c r="E2" s="21">
        <v>50</v>
      </c>
      <c r="F2" s="21" t="s">
        <v>8</v>
      </c>
      <c r="G2" s="137"/>
      <c r="H2" s="133">
        <f>G2*E2</f>
        <v>0</v>
      </c>
    </row>
    <row r="3" spans="1:8" x14ac:dyDescent="0.3">
      <c r="A3" s="15"/>
      <c r="B3" s="32"/>
      <c r="C3" s="17" t="s">
        <v>199</v>
      </c>
      <c r="D3" s="17"/>
      <c r="E3" s="21"/>
      <c r="F3" s="21"/>
      <c r="G3" s="137"/>
      <c r="H3" s="85"/>
    </row>
    <row r="4" spans="1:8" ht="92.4" x14ac:dyDescent="0.3">
      <c r="A4" s="15">
        <v>2</v>
      </c>
      <c r="B4" s="32" t="s">
        <v>71</v>
      </c>
      <c r="C4" s="22" t="s">
        <v>127</v>
      </c>
      <c r="D4" s="157"/>
      <c r="E4" s="21">
        <v>1</v>
      </c>
      <c r="F4" s="21" t="s">
        <v>66</v>
      </c>
      <c r="G4" s="137"/>
      <c r="H4" s="133">
        <f>G4*E4</f>
        <v>0</v>
      </c>
    </row>
    <row r="5" spans="1:8" x14ac:dyDescent="0.3">
      <c r="A5" s="15"/>
      <c r="B5" s="32"/>
      <c r="C5" s="17" t="s">
        <v>199</v>
      </c>
      <c r="D5" s="17"/>
      <c r="E5" s="21"/>
      <c r="F5" s="21"/>
      <c r="G5" s="137"/>
      <c r="H5" s="85"/>
    </row>
    <row r="6" spans="1:8" ht="145.19999999999999" x14ac:dyDescent="0.3">
      <c r="A6" s="15">
        <v>3</v>
      </c>
      <c r="B6" s="32" t="s">
        <v>72</v>
      </c>
      <c r="C6" s="22" t="s">
        <v>70</v>
      </c>
      <c r="D6" s="157"/>
      <c r="E6" s="21">
        <v>1</v>
      </c>
      <c r="F6" s="21" t="s">
        <v>66</v>
      </c>
      <c r="G6" s="137"/>
      <c r="H6" s="133">
        <f>G6*E6</f>
        <v>0</v>
      </c>
    </row>
    <row r="7" spans="1:8" x14ac:dyDescent="0.3">
      <c r="A7" s="15"/>
      <c r="B7" s="32"/>
      <c r="C7" s="17" t="s">
        <v>199</v>
      </c>
      <c r="D7" s="17"/>
      <c r="E7" s="21"/>
      <c r="F7" s="21"/>
      <c r="G7" s="137"/>
      <c r="H7" s="85"/>
    </row>
    <row r="8" spans="1:8" ht="26.4" x14ac:dyDescent="0.3">
      <c r="A8" s="15">
        <v>4</v>
      </c>
      <c r="B8" s="32" t="s">
        <v>73</v>
      </c>
      <c r="C8" s="22" t="s">
        <v>77</v>
      </c>
      <c r="D8" s="157"/>
      <c r="E8" s="21">
        <v>1</v>
      </c>
      <c r="F8" s="21" t="s">
        <v>66</v>
      </c>
      <c r="G8" s="137"/>
      <c r="H8" s="133">
        <f>G8*E8</f>
        <v>0</v>
      </c>
    </row>
    <row r="9" spans="1:8" x14ac:dyDescent="0.3">
      <c r="A9" s="15"/>
      <c r="B9" s="32"/>
      <c r="C9" s="16" t="s">
        <v>199</v>
      </c>
      <c r="D9" s="16"/>
      <c r="E9" s="21"/>
      <c r="F9" s="21"/>
      <c r="G9" s="137"/>
      <c r="H9" s="85"/>
    </row>
    <row r="10" spans="1:8" ht="39.6" x14ac:dyDescent="0.3">
      <c r="A10" s="15">
        <v>5</v>
      </c>
      <c r="B10" s="32" t="s">
        <v>75</v>
      </c>
      <c r="C10" s="22" t="s">
        <v>105</v>
      </c>
      <c r="D10" s="157"/>
      <c r="E10" s="21">
        <v>400</v>
      </c>
      <c r="F10" s="21" t="s">
        <v>17</v>
      </c>
      <c r="G10" s="137"/>
      <c r="H10" s="133">
        <f>G10*E10</f>
        <v>0</v>
      </c>
    </row>
    <row r="11" spans="1:8" x14ac:dyDescent="0.3">
      <c r="A11" s="15"/>
      <c r="B11" s="32"/>
      <c r="C11" s="24" t="s">
        <v>201</v>
      </c>
      <c r="D11" s="24"/>
      <c r="E11" s="21"/>
      <c r="F11" s="21"/>
      <c r="G11" s="137"/>
      <c r="H11" s="85"/>
    </row>
    <row r="12" spans="1:8" ht="26.4" x14ac:dyDescent="0.3">
      <c r="A12" s="15">
        <v>6</v>
      </c>
      <c r="B12" s="32" t="s">
        <v>76</v>
      </c>
      <c r="C12" s="22" t="s">
        <v>78</v>
      </c>
      <c r="D12" s="157"/>
      <c r="E12" s="21">
        <v>1</v>
      </c>
      <c r="F12" s="21" t="s">
        <v>8</v>
      </c>
      <c r="G12" s="137"/>
      <c r="H12" s="133">
        <f>G12*E12</f>
        <v>0</v>
      </c>
    </row>
    <row r="13" spans="1:8" x14ac:dyDescent="0.3">
      <c r="A13" s="15"/>
      <c r="B13" s="32"/>
      <c r="C13" s="24" t="s">
        <v>163</v>
      </c>
      <c r="D13" s="24"/>
      <c r="E13" s="21"/>
      <c r="F13" s="21"/>
      <c r="G13" s="137"/>
      <c r="H13" s="85"/>
    </row>
    <row r="14" spans="1:8" ht="26.4" x14ac:dyDescent="0.3">
      <c r="A14" s="7">
        <v>7</v>
      </c>
      <c r="B14" s="7" t="s">
        <v>136</v>
      </c>
      <c r="C14" s="27" t="s">
        <v>137</v>
      </c>
      <c r="D14" s="124"/>
      <c r="E14" s="7">
        <v>1</v>
      </c>
      <c r="F14" s="25" t="s">
        <v>140</v>
      </c>
      <c r="G14" s="126"/>
      <c r="H14" s="133">
        <f t="shared" ref="H14" si="0">G14*E14</f>
        <v>0</v>
      </c>
    </row>
    <row r="15" spans="1:8" x14ac:dyDescent="0.3">
      <c r="A15" s="23"/>
      <c r="B15" s="7"/>
      <c r="C15" s="24"/>
      <c r="D15" s="24"/>
      <c r="E15" s="7"/>
      <c r="F15" s="25"/>
      <c r="G15" s="126"/>
      <c r="H15" s="129"/>
    </row>
    <row r="16" spans="1:8" ht="26.4" x14ac:dyDescent="0.3">
      <c r="A16" s="7">
        <v>8</v>
      </c>
      <c r="B16" s="7" t="s">
        <v>138</v>
      </c>
      <c r="C16" s="27" t="s">
        <v>139</v>
      </c>
      <c r="D16" s="124"/>
      <c r="E16" s="7">
        <v>1</v>
      </c>
      <c r="F16" s="25" t="s">
        <v>140</v>
      </c>
      <c r="G16" s="126"/>
      <c r="H16" s="133">
        <f>G16*E16</f>
        <v>0</v>
      </c>
    </row>
    <row r="17" spans="1:8" x14ac:dyDescent="0.3">
      <c r="A17" s="7"/>
      <c r="B17" s="7"/>
      <c r="C17" s="27"/>
      <c r="D17" s="27"/>
      <c r="E17" s="7"/>
      <c r="F17" s="25"/>
      <c r="G17" s="126"/>
      <c r="H17" s="138"/>
    </row>
    <row r="18" spans="1:8" x14ac:dyDescent="0.25">
      <c r="A18" s="8"/>
      <c r="B18" s="8"/>
      <c r="C18" s="33" t="s">
        <v>22</v>
      </c>
      <c r="D18" s="33"/>
      <c r="E18" s="154"/>
      <c r="F18" s="154"/>
      <c r="G18" s="154"/>
      <c r="H18" s="130">
        <f>SUM(H2:H17)</f>
        <v>0</v>
      </c>
    </row>
  </sheetData>
  <sheetProtection password="CC4D" sheet="1" objects="1" scenarios="1"/>
  <mergeCells count="1">
    <mergeCell ref="E18:G1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110" zoomScaleNormal="110" workbookViewId="0">
      <selection activeCell="G4" sqref="G4"/>
    </sheetView>
  </sheetViews>
  <sheetFormatPr defaultColWidth="8.88671875" defaultRowHeight="13.2" x14ac:dyDescent="0.25"/>
  <cols>
    <col min="1" max="1" width="4.5546875" style="40" bestFit="1" customWidth="1"/>
    <col min="2" max="2" width="15.5546875" style="40" customWidth="1"/>
    <col min="3" max="3" width="50.5546875" style="40" customWidth="1"/>
    <col min="4" max="4" width="19.5546875" style="40" customWidth="1"/>
    <col min="5" max="5" width="11.5546875" style="40" customWidth="1"/>
    <col min="6" max="6" width="10.88671875" style="40" customWidth="1"/>
    <col min="7" max="7" width="11.5546875" style="40" bestFit="1" customWidth="1"/>
    <col min="8" max="8" width="13.44140625" style="51" bestFit="1" customWidth="1"/>
    <col min="9" max="16384" width="8.88671875" style="40"/>
  </cols>
  <sheetData>
    <row r="1" spans="1:8" s="28" customFormat="1" ht="26.4" x14ac:dyDescent="0.3">
      <c r="A1" s="10" t="s">
        <v>29</v>
      </c>
      <c r="B1" s="10" t="s">
        <v>3</v>
      </c>
      <c r="C1" s="10" t="s">
        <v>4</v>
      </c>
      <c r="D1" s="10" t="s">
        <v>208</v>
      </c>
      <c r="E1" s="10" t="s">
        <v>27</v>
      </c>
      <c r="F1" s="10" t="s">
        <v>5</v>
      </c>
      <c r="G1" s="20" t="s">
        <v>6</v>
      </c>
      <c r="H1" s="50" t="s">
        <v>7</v>
      </c>
    </row>
    <row r="2" spans="1:8" s="41" customFormat="1" ht="105.6" x14ac:dyDescent="0.3">
      <c r="A2" s="21">
        <v>1</v>
      </c>
      <c r="B2" s="6" t="s">
        <v>90</v>
      </c>
      <c r="C2" s="22" t="s">
        <v>135</v>
      </c>
      <c r="D2" s="157"/>
      <c r="E2" s="21">
        <v>4</v>
      </c>
      <c r="F2" s="21" t="s">
        <v>8</v>
      </c>
      <c r="G2" s="125"/>
      <c r="H2" s="133">
        <f>G2*E2</f>
        <v>0</v>
      </c>
    </row>
    <row r="3" spans="1:8" s="28" customFormat="1" x14ac:dyDescent="0.3">
      <c r="A3" s="23"/>
      <c r="B3" s="6"/>
      <c r="C3" s="24" t="s">
        <v>191</v>
      </c>
      <c r="D3" s="24"/>
      <c r="E3" s="7"/>
      <c r="F3" s="25"/>
      <c r="G3" s="125"/>
      <c r="H3" s="134"/>
    </row>
    <row r="4" spans="1:8" ht="39.6" x14ac:dyDescent="0.25">
      <c r="A4" s="21">
        <v>2</v>
      </c>
      <c r="B4" s="6" t="s">
        <v>50</v>
      </c>
      <c r="C4" s="22" t="s">
        <v>129</v>
      </c>
      <c r="D4" s="157"/>
      <c r="E4" s="23">
        <v>4</v>
      </c>
      <c r="F4" s="26" t="s">
        <v>8</v>
      </c>
      <c r="G4" s="125"/>
      <c r="H4" s="133">
        <f>G4*E4</f>
        <v>0</v>
      </c>
    </row>
    <row r="5" spans="1:8" s="28" customFormat="1" x14ac:dyDescent="0.3">
      <c r="A5" s="23"/>
      <c r="B5" s="6"/>
      <c r="C5" s="24" t="s">
        <v>53</v>
      </c>
      <c r="D5" s="24"/>
      <c r="E5" s="7"/>
      <c r="F5" s="25"/>
      <c r="G5" s="125"/>
      <c r="H5" s="134"/>
    </row>
    <row r="6" spans="1:8" s="28" customFormat="1" ht="26.4" x14ac:dyDescent="0.3">
      <c r="A6" s="21">
        <v>3</v>
      </c>
      <c r="B6" s="6" t="s">
        <v>203</v>
      </c>
      <c r="C6" s="27" t="s">
        <v>147</v>
      </c>
      <c r="D6" s="124"/>
      <c r="E6" s="7">
        <v>1</v>
      </c>
      <c r="F6" s="25" t="s">
        <v>8</v>
      </c>
      <c r="G6" s="125"/>
      <c r="H6" s="133">
        <f>G6*E6</f>
        <v>0</v>
      </c>
    </row>
    <row r="7" spans="1:8" s="28" customFormat="1" x14ac:dyDescent="0.3">
      <c r="A7" s="23"/>
      <c r="B7" s="6"/>
      <c r="C7" s="24" t="s">
        <v>202</v>
      </c>
      <c r="D7" s="24"/>
      <c r="E7" s="7"/>
      <c r="F7" s="25"/>
      <c r="G7" s="125"/>
      <c r="H7" s="133"/>
    </row>
    <row r="8" spans="1:8" s="28" customFormat="1" ht="26.4" x14ac:dyDescent="0.3">
      <c r="A8" s="23">
        <v>4</v>
      </c>
      <c r="B8" s="6" t="s">
        <v>143</v>
      </c>
      <c r="C8" s="39" t="s">
        <v>155</v>
      </c>
      <c r="D8" s="156"/>
      <c r="E8" s="7">
        <v>8</v>
      </c>
      <c r="F8" s="25" t="s">
        <v>8</v>
      </c>
      <c r="G8" s="125"/>
      <c r="H8" s="133">
        <f>G8*E8</f>
        <v>0</v>
      </c>
    </row>
    <row r="9" spans="1:8" s="28" customFormat="1" x14ac:dyDescent="0.3">
      <c r="A9" s="23"/>
      <c r="B9" s="6"/>
      <c r="C9" s="24"/>
      <c r="D9" s="24"/>
      <c r="E9" s="7"/>
      <c r="F9" s="25"/>
      <c r="G9" s="125"/>
      <c r="H9" s="133"/>
    </row>
    <row r="10" spans="1:8" s="28" customFormat="1" ht="79.2" x14ac:dyDescent="0.3">
      <c r="A10" s="21">
        <v>5</v>
      </c>
      <c r="B10" s="6" t="s">
        <v>14</v>
      </c>
      <c r="C10" s="27" t="s">
        <v>144</v>
      </c>
      <c r="D10" s="124"/>
      <c r="E10" s="7">
        <v>3</v>
      </c>
      <c r="F10" s="25" t="s">
        <v>8</v>
      </c>
      <c r="G10" s="125"/>
      <c r="H10" s="133">
        <f>G10*E10</f>
        <v>0</v>
      </c>
    </row>
    <row r="11" spans="1:8" s="28" customFormat="1" x14ac:dyDescent="0.3">
      <c r="A11" s="23"/>
      <c r="B11" s="7"/>
      <c r="C11" s="24" t="s">
        <v>15</v>
      </c>
      <c r="D11" s="24"/>
      <c r="E11" s="7"/>
      <c r="F11" s="25"/>
      <c r="G11" s="125"/>
      <c r="H11" s="133"/>
    </row>
    <row r="12" spans="1:8" s="28" customFormat="1" ht="26.4" x14ac:dyDescent="0.3">
      <c r="A12" s="21">
        <v>6</v>
      </c>
      <c r="B12" s="6" t="s">
        <v>142</v>
      </c>
      <c r="C12" s="22" t="s">
        <v>146</v>
      </c>
      <c r="D12" s="157"/>
      <c r="E12" s="7">
        <v>1</v>
      </c>
      <c r="F12" s="25" t="s">
        <v>8</v>
      </c>
      <c r="G12" s="125"/>
      <c r="H12" s="133">
        <f>G12*E12</f>
        <v>0</v>
      </c>
    </row>
    <row r="13" spans="1:8" s="28" customFormat="1" x14ac:dyDescent="0.3">
      <c r="A13" s="23"/>
      <c r="B13" s="6"/>
      <c r="C13" s="24" t="s">
        <v>15</v>
      </c>
      <c r="D13" s="24"/>
      <c r="E13" s="7"/>
      <c r="F13" s="25"/>
      <c r="G13" s="125"/>
      <c r="H13" s="133"/>
    </row>
    <row r="14" spans="1:8" s="28" customFormat="1" ht="26.4" x14ac:dyDescent="0.3">
      <c r="A14" s="7">
        <v>7</v>
      </c>
      <c r="B14" s="7" t="s">
        <v>136</v>
      </c>
      <c r="C14" s="22" t="s">
        <v>148</v>
      </c>
      <c r="D14" s="157"/>
      <c r="E14" s="7">
        <v>1</v>
      </c>
      <c r="F14" s="25" t="s">
        <v>140</v>
      </c>
      <c r="G14" s="126"/>
      <c r="H14" s="133">
        <f t="shared" ref="H14" si="0">G14*E14</f>
        <v>0</v>
      </c>
    </row>
    <row r="15" spans="1:8" s="28" customFormat="1" x14ac:dyDescent="0.3">
      <c r="A15" s="23"/>
      <c r="B15" s="7"/>
      <c r="C15" s="24"/>
      <c r="D15" s="24"/>
      <c r="E15" s="7"/>
      <c r="F15" s="25"/>
      <c r="G15" s="126"/>
      <c r="H15" s="134"/>
    </row>
    <row r="16" spans="1:8" s="28" customFormat="1" ht="26.4" x14ac:dyDescent="0.3">
      <c r="A16" s="21">
        <v>8</v>
      </c>
      <c r="B16" s="7" t="s">
        <v>138</v>
      </c>
      <c r="C16" s="27" t="s">
        <v>145</v>
      </c>
      <c r="D16" s="124"/>
      <c r="E16" s="7">
        <v>1</v>
      </c>
      <c r="F16" s="25" t="s">
        <v>140</v>
      </c>
      <c r="G16" s="126"/>
      <c r="H16" s="133">
        <f>G16*E16</f>
        <v>0</v>
      </c>
    </row>
    <row r="17" spans="1:8" s="28" customFormat="1" x14ac:dyDescent="0.3">
      <c r="A17" s="23"/>
      <c r="B17" s="6"/>
      <c r="C17" s="24"/>
      <c r="D17" s="24"/>
      <c r="E17" s="7"/>
      <c r="F17" s="25"/>
      <c r="G17" s="125"/>
      <c r="H17" s="134"/>
    </row>
    <row r="18" spans="1:8" s="28" customFormat="1" x14ac:dyDescent="0.25">
      <c r="A18" s="8"/>
      <c r="B18" s="8"/>
      <c r="C18" s="30" t="s">
        <v>22</v>
      </c>
      <c r="D18" s="30"/>
      <c r="E18" s="154"/>
      <c r="F18" s="154"/>
      <c r="G18" s="154"/>
      <c r="H18" s="136">
        <f>SUM(H2:H17)</f>
        <v>0</v>
      </c>
    </row>
  </sheetData>
  <sheetProtection password="CC4D" sheet="1" objects="1" scenarios="1"/>
  <mergeCells count="1">
    <mergeCell ref="E18:G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zoomScale="110" zoomScaleNormal="110" workbookViewId="0">
      <selection activeCell="D4" sqref="D4"/>
    </sheetView>
  </sheetViews>
  <sheetFormatPr defaultColWidth="8.88671875" defaultRowHeight="13.2" x14ac:dyDescent="0.3"/>
  <cols>
    <col min="1" max="1" width="5.5546875" style="36" customWidth="1"/>
    <col min="2" max="2" width="16.109375" style="9" customWidth="1"/>
    <col min="3" max="3" width="72.5546875" style="28" customWidth="1"/>
    <col min="4" max="4" width="21" style="28" customWidth="1"/>
    <col min="5" max="5" width="10.5546875" style="36" customWidth="1"/>
    <col min="6" max="6" width="8.44140625" style="37" customWidth="1"/>
    <col min="7" max="7" width="16.109375" style="38" customWidth="1"/>
    <col min="8" max="8" width="17" style="38" customWidth="1"/>
    <col min="9" max="16384" width="8.88671875" style="28"/>
  </cols>
  <sheetData>
    <row r="1" spans="1:8" x14ac:dyDescent="0.3">
      <c r="A1" s="10" t="s">
        <v>29</v>
      </c>
      <c r="B1" s="10" t="s">
        <v>3</v>
      </c>
      <c r="C1" s="10" t="s">
        <v>4</v>
      </c>
      <c r="D1" s="10" t="s">
        <v>207</v>
      </c>
      <c r="E1" s="10" t="s">
        <v>27</v>
      </c>
      <c r="F1" s="10" t="s">
        <v>5</v>
      </c>
      <c r="G1" s="20" t="s">
        <v>6</v>
      </c>
      <c r="H1" s="20" t="s">
        <v>46</v>
      </c>
    </row>
    <row r="2" spans="1:8" ht="207.6" customHeight="1" x14ac:dyDescent="0.3">
      <c r="A2" s="57">
        <v>1</v>
      </c>
      <c r="B2" s="58" t="s">
        <v>149</v>
      </c>
      <c r="C2" s="59" t="s">
        <v>214</v>
      </c>
      <c r="D2" s="103"/>
      <c r="E2" s="90">
        <v>1</v>
      </c>
      <c r="F2" s="91" t="s">
        <v>8</v>
      </c>
      <c r="G2" s="104"/>
      <c r="H2" s="100">
        <f>G2*E2</f>
        <v>0</v>
      </c>
    </row>
    <row r="3" spans="1:8" ht="13.8" x14ac:dyDescent="0.3">
      <c r="A3" s="58"/>
      <c r="B3" s="58"/>
      <c r="C3" s="62" t="s">
        <v>134</v>
      </c>
      <c r="D3" s="62"/>
      <c r="E3" s="58"/>
      <c r="F3" s="63"/>
      <c r="G3" s="64"/>
      <c r="H3" s="64"/>
    </row>
    <row r="4" spans="1:8" ht="135.6" customHeight="1" x14ac:dyDescent="0.3">
      <c r="A4" s="57">
        <v>2</v>
      </c>
      <c r="B4" s="58" t="s">
        <v>26</v>
      </c>
      <c r="C4" s="65" t="s">
        <v>211</v>
      </c>
      <c r="D4" s="105"/>
      <c r="E4" s="90">
        <v>2</v>
      </c>
      <c r="F4" s="91" t="s">
        <v>8</v>
      </c>
      <c r="G4" s="104"/>
      <c r="H4" s="100">
        <f t="shared" ref="H4" si="0">G4*E4</f>
        <v>0</v>
      </c>
    </row>
    <row r="5" spans="1:8" ht="13.8" x14ac:dyDescent="0.3">
      <c r="A5" s="58"/>
      <c r="B5" s="66"/>
      <c r="C5" s="62" t="s">
        <v>134</v>
      </c>
      <c r="D5" s="62"/>
      <c r="E5" s="58"/>
      <c r="F5" s="63"/>
      <c r="G5" s="61"/>
      <c r="H5" s="64"/>
    </row>
    <row r="6" spans="1:8" ht="13.8" x14ac:dyDescent="0.3">
      <c r="A6" s="58">
        <v>3</v>
      </c>
      <c r="B6" s="58" t="s">
        <v>52</v>
      </c>
      <c r="C6" s="67" t="s">
        <v>119</v>
      </c>
      <c r="D6" s="106"/>
      <c r="E6" s="92">
        <v>2</v>
      </c>
      <c r="F6" s="93" t="s">
        <v>8</v>
      </c>
      <c r="G6" s="107"/>
      <c r="H6" s="100">
        <f>G6*E6</f>
        <v>0</v>
      </c>
    </row>
    <row r="7" spans="1:8" ht="13.8" x14ac:dyDescent="0.3">
      <c r="A7" s="58"/>
      <c r="B7" s="58"/>
      <c r="C7" s="62" t="s">
        <v>53</v>
      </c>
      <c r="D7" s="62"/>
      <c r="E7" s="58"/>
      <c r="F7" s="63"/>
      <c r="G7" s="64"/>
      <c r="H7" s="64"/>
    </row>
    <row r="8" spans="1:8" ht="96.6" x14ac:dyDescent="0.3">
      <c r="A8" s="68">
        <v>4</v>
      </c>
      <c r="B8" s="69" t="s">
        <v>37</v>
      </c>
      <c r="C8" s="65" t="s">
        <v>130</v>
      </c>
      <c r="D8" s="105"/>
      <c r="E8" s="94">
        <v>1</v>
      </c>
      <c r="F8" s="95" t="s">
        <v>8</v>
      </c>
      <c r="G8" s="108"/>
      <c r="H8" s="101">
        <f>G8*E8</f>
        <v>0</v>
      </c>
    </row>
    <row r="9" spans="1:8" ht="13.8" x14ac:dyDescent="0.3">
      <c r="A9" s="58"/>
      <c r="B9" s="66"/>
      <c r="C9" s="62" t="s">
        <v>156</v>
      </c>
      <c r="D9" s="62"/>
      <c r="E9" s="58"/>
      <c r="F9" s="63"/>
      <c r="G9" s="61"/>
      <c r="H9" s="64"/>
    </row>
    <row r="10" spans="1:8" ht="135.6" customHeight="1" x14ac:dyDescent="0.3">
      <c r="A10" s="58">
        <v>5</v>
      </c>
      <c r="B10" s="66" t="s">
        <v>79</v>
      </c>
      <c r="C10" s="70" t="s">
        <v>96</v>
      </c>
      <c r="D10" s="109"/>
      <c r="E10" s="92">
        <v>1</v>
      </c>
      <c r="F10" s="93" t="s">
        <v>8</v>
      </c>
      <c r="G10" s="107"/>
      <c r="H10" s="100">
        <f>G10*E10</f>
        <v>0</v>
      </c>
    </row>
    <row r="11" spans="1:8" ht="13.8" x14ac:dyDescent="0.3">
      <c r="A11" s="58"/>
      <c r="B11" s="58"/>
      <c r="C11" s="62" t="s">
        <v>44</v>
      </c>
      <c r="D11" s="62"/>
      <c r="E11" s="58"/>
      <c r="F11" s="63"/>
      <c r="G11" s="64"/>
      <c r="H11" s="64"/>
    </row>
    <row r="12" spans="1:8" ht="303.60000000000002" x14ac:dyDescent="0.3">
      <c r="A12" s="58">
        <v>6</v>
      </c>
      <c r="B12" s="66" t="s">
        <v>41</v>
      </c>
      <c r="C12" s="59" t="s">
        <v>210</v>
      </c>
      <c r="D12" s="103"/>
      <c r="E12" s="92">
        <v>1</v>
      </c>
      <c r="F12" s="93" t="s">
        <v>8</v>
      </c>
      <c r="G12" s="107"/>
      <c r="H12" s="100">
        <f>G12*E12</f>
        <v>0</v>
      </c>
    </row>
    <row r="13" spans="1:8" ht="13.8" x14ac:dyDescent="0.3">
      <c r="A13" s="58"/>
      <c r="B13" s="66"/>
      <c r="C13" s="62" t="s">
        <v>157</v>
      </c>
      <c r="D13" s="62"/>
      <c r="E13" s="58"/>
      <c r="F13" s="63"/>
      <c r="G13" s="64"/>
      <c r="H13" s="61"/>
    </row>
    <row r="14" spans="1:8" ht="135" customHeight="1" x14ac:dyDescent="0.3">
      <c r="A14" s="58">
        <v>7</v>
      </c>
      <c r="B14" s="66" t="s">
        <v>131</v>
      </c>
      <c r="C14" s="139" t="s">
        <v>215</v>
      </c>
      <c r="D14" s="106"/>
      <c r="E14" s="92">
        <v>3</v>
      </c>
      <c r="F14" s="93" t="s">
        <v>8</v>
      </c>
      <c r="G14" s="107"/>
      <c r="H14" s="100">
        <f>G14*E14</f>
        <v>0</v>
      </c>
    </row>
    <row r="15" spans="1:8" ht="13.8" x14ac:dyDescent="0.3">
      <c r="A15" s="58"/>
      <c r="B15" s="66"/>
      <c r="C15" s="155" t="s">
        <v>236</v>
      </c>
      <c r="D15" s="62"/>
      <c r="E15" s="58"/>
      <c r="F15" s="63"/>
      <c r="G15" s="64"/>
      <c r="H15" s="61"/>
    </row>
    <row r="16" spans="1:8" ht="96.6" x14ac:dyDescent="0.3">
      <c r="A16" s="58">
        <v>8</v>
      </c>
      <c r="B16" s="66" t="s">
        <v>132</v>
      </c>
      <c r="C16" s="71" t="s">
        <v>133</v>
      </c>
      <c r="D16" s="110"/>
      <c r="E16" s="92">
        <v>1</v>
      </c>
      <c r="F16" s="93" t="s">
        <v>8</v>
      </c>
      <c r="G16" s="107"/>
      <c r="H16" s="100">
        <f>G16*E16</f>
        <v>0</v>
      </c>
    </row>
    <row r="17" spans="1:8" ht="14.4" thickBot="1" x14ac:dyDescent="0.35">
      <c r="A17" s="58"/>
      <c r="B17" s="66"/>
      <c r="C17" s="62" t="s">
        <v>158</v>
      </c>
      <c r="D17" s="62"/>
      <c r="E17" s="58"/>
      <c r="F17" s="63"/>
      <c r="G17" s="64"/>
      <c r="H17" s="61"/>
    </row>
    <row r="18" spans="1:8" ht="94.5" customHeight="1" thickBot="1" x14ac:dyDescent="0.35">
      <c r="A18" s="58">
        <v>9</v>
      </c>
      <c r="B18" s="141" t="s">
        <v>216</v>
      </c>
      <c r="C18" s="142" t="s">
        <v>217</v>
      </c>
      <c r="D18" s="106"/>
      <c r="E18" s="92">
        <v>2</v>
      </c>
      <c r="F18" s="93" t="s">
        <v>8</v>
      </c>
      <c r="G18" s="107"/>
      <c r="H18" s="100">
        <f>G18*E18</f>
        <v>0</v>
      </c>
    </row>
    <row r="19" spans="1:8" ht="13.8" x14ac:dyDescent="0.3">
      <c r="A19" s="58"/>
      <c r="B19" s="77"/>
      <c r="C19" s="143" t="s">
        <v>218</v>
      </c>
      <c r="D19" s="62"/>
      <c r="E19" s="58"/>
      <c r="F19" s="63"/>
      <c r="G19" s="64"/>
      <c r="H19" s="61"/>
    </row>
    <row r="20" spans="1:8" ht="140.4" customHeight="1" x14ac:dyDescent="0.3">
      <c r="A20" s="57">
        <v>10</v>
      </c>
      <c r="B20" s="77" t="s">
        <v>219</v>
      </c>
      <c r="C20" s="144" t="s">
        <v>220</v>
      </c>
      <c r="D20" s="111"/>
      <c r="E20" s="90">
        <v>1</v>
      </c>
      <c r="F20" s="91" t="s">
        <v>8</v>
      </c>
      <c r="G20" s="112"/>
      <c r="H20" s="100">
        <f t="shared" ref="H20:H30" si="1">G20*E20</f>
        <v>0</v>
      </c>
    </row>
    <row r="21" spans="1:8" ht="13.8" x14ac:dyDescent="0.3">
      <c r="A21" s="57"/>
      <c r="B21" s="58"/>
      <c r="C21" s="140" t="s">
        <v>218</v>
      </c>
      <c r="D21" s="62"/>
      <c r="E21" s="57"/>
      <c r="F21" s="60"/>
      <c r="G21" s="64"/>
      <c r="H21" s="61"/>
    </row>
    <row r="22" spans="1:8" ht="179.4" x14ac:dyDescent="0.3">
      <c r="A22" s="57">
        <v>11</v>
      </c>
      <c r="B22" s="66" t="s">
        <v>10</v>
      </c>
      <c r="C22" s="139" t="s">
        <v>221</v>
      </c>
      <c r="D22" s="113"/>
      <c r="E22" s="90">
        <v>1</v>
      </c>
      <c r="F22" s="91" t="s">
        <v>8</v>
      </c>
      <c r="G22" s="112"/>
      <c r="H22" s="100">
        <f>G22*E22</f>
        <v>0</v>
      </c>
    </row>
    <row r="23" spans="1:8" ht="13.8" x14ac:dyDescent="0.3">
      <c r="A23" s="58"/>
      <c r="B23" s="58"/>
      <c r="C23" s="140" t="s">
        <v>222</v>
      </c>
      <c r="D23" s="62"/>
      <c r="E23" s="57"/>
      <c r="F23" s="60"/>
      <c r="G23" s="64"/>
      <c r="H23" s="61"/>
    </row>
    <row r="24" spans="1:8" ht="109.35" customHeight="1" x14ac:dyDescent="0.3">
      <c r="A24" s="57">
        <v>12</v>
      </c>
      <c r="B24" s="77" t="s">
        <v>223</v>
      </c>
      <c r="C24" s="75" t="s">
        <v>152</v>
      </c>
      <c r="D24" s="116"/>
      <c r="E24" s="90">
        <v>2</v>
      </c>
      <c r="F24" s="91" t="s">
        <v>8</v>
      </c>
      <c r="G24" s="115"/>
      <c r="H24" s="100">
        <f t="shared" si="1"/>
        <v>0</v>
      </c>
    </row>
    <row r="25" spans="1:8" ht="13.8" x14ac:dyDescent="0.3">
      <c r="A25" s="57"/>
      <c r="B25" s="58"/>
      <c r="C25" s="140" t="s">
        <v>230</v>
      </c>
      <c r="D25" s="62"/>
      <c r="E25" s="57"/>
      <c r="F25" s="60"/>
      <c r="G25" s="64"/>
      <c r="H25" s="61"/>
    </row>
    <row r="26" spans="1:8" ht="138.9" customHeight="1" x14ac:dyDescent="0.3">
      <c r="A26" s="57">
        <v>13</v>
      </c>
      <c r="B26" s="77" t="s">
        <v>224</v>
      </c>
      <c r="C26" s="145" t="s">
        <v>225</v>
      </c>
      <c r="D26" s="114"/>
      <c r="E26" s="90">
        <v>1</v>
      </c>
      <c r="F26" s="91" t="s">
        <v>8</v>
      </c>
      <c r="G26" s="115"/>
      <c r="H26" s="100">
        <f t="shared" si="1"/>
        <v>0</v>
      </c>
    </row>
    <row r="27" spans="1:8" ht="13.8" x14ac:dyDescent="0.3">
      <c r="A27" s="58"/>
      <c r="B27" s="74"/>
      <c r="C27" s="140" t="s">
        <v>226</v>
      </c>
      <c r="D27" s="62"/>
      <c r="E27" s="57"/>
      <c r="F27" s="60"/>
      <c r="G27" s="64"/>
      <c r="H27" s="61"/>
    </row>
    <row r="28" spans="1:8" ht="94.35" customHeight="1" x14ac:dyDescent="0.3">
      <c r="A28" s="57">
        <v>14</v>
      </c>
      <c r="B28" s="77" t="s">
        <v>11</v>
      </c>
      <c r="C28" s="139" t="s">
        <v>227</v>
      </c>
      <c r="D28" s="114"/>
      <c r="E28" s="90">
        <v>8</v>
      </c>
      <c r="F28" s="91" t="s">
        <v>8</v>
      </c>
      <c r="G28" s="107"/>
      <c r="H28" s="100">
        <f t="shared" si="1"/>
        <v>0</v>
      </c>
    </row>
    <row r="29" spans="1:8" ht="13.8" x14ac:dyDescent="0.3">
      <c r="A29" s="57"/>
      <c r="B29" s="74"/>
      <c r="C29" s="140" t="s">
        <v>226</v>
      </c>
      <c r="D29" s="62"/>
      <c r="E29" s="57"/>
      <c r="F29" s="60"/>
      <c r="G29" s="64"/>
      <c r="H29" s="61"/>
    </row>
    <row r="30" spans="1:8" ht="82.8" x14ac:dyDescent="0.3">
      <c r="A30" s="73">
        <v>15</v>
      </c>
      <c r="B30" s="74" t="s">
        <v>150</v>
      </c>
      <c r="C30" s="139" t="s">
        <v>228</v>
      </c>
      <c r="D30" s="116"/>
      <c r="E30" s="96">
        <v>2</v>
      </c>
      <c r="F30" s="97" t="s">
        <v>8</v>
      </c>
      <c r="G30" s="117"/>
      <c r="H30" s="101">
        <f t="shared" si="1"/>
        <v>0</v>
      </c>
    </row>
    <row r="31" spans="1:8" ht="13.8" x14ac:dyDescent="0.3">
      <c r="A31" s="57"/>
      <c r="B31" s="74"/>
      <c r="C31" s="140" t="s">
        <v>226</v>
      </c>
      <c r="D31" s="62"/>
      <c r="E31" s="57"/>
      <c r="F31" s="60"/>
      <c r="G31" s="64"/>
      <c r="H31" s="61"/>
    </row>
    <row r="32" spans="1:8" ht="55.2" x14ac:dyDescent="0.3">
      <c r="A32" s="57">
        <v>16</v>
      </c>
      <c r="B32" s="74" t="s">
        <v>42</v>
      </c>
      <c r="C32" s="75" t="s">
        <v>98</v>
      </c>
      <c r="D32" s="62"/>
      <c r="E32" s="57">
        <v>1</v>
      </c>
      <c r="F32" s="60" t="s">
        <v>229</v>
      </c>
      <c r="G32" s="64"/>
      <c r="H32" s="61"/>
    </row>
    <row r="33" spans="1:8" ht="13.8" x14ac:dyDescent="0.3">
      <c r="A33" s="57"/>
      <c r="B33" s="74"/>
      <c r="C33" s="140" t="s">
        <v>237</v>
      </c>
      <c r="D33" s="62"/>
      <c r="E33" s="57"/>
      <c r="F33" s="60"/>
      <c r="G33" s="64"/>
      <c r="H33" s="61"/>
    </row>
    <row r="34" spans="1:8" ht="124.2" x14ac:dyDescent="0.3">
      <c r="A34" s="57">
        <v>17</v>
      </c>
      <c r="B34" s="66" t="s">
        <v>38</v>
      </c>
      <c r="C34" s="76" t="s">
        <v>99</v>
      </c>
      <c r="D34" s="118"/>
      <c r="E34" s="90">
        <v>14</v>
      </c>
      <c r="F34" s="91" t="s">
        <v>8</v>
      </c>
      <c r="G34" s="115"/>
      <c r="H34" s="100">
        <f t="shared" ref="H34:H50" si="2">G34*E34</f>
        <v>0</v>
      </c>
    </row>
    <row r="35" spans="1:8" ht="13.8" x14ac:dyDescent="0.3">
      <c r="A35" s="58"/>
      <c r="B35" s="58"/>
      <c r="C35" s="62" t="s">
        <v>158</v>
      </c>
      <c r="D35" s="62"/>
      <c r="E35" s="58"/>
      <c r="F35" s="63"/>
      <c r="G35" s="64"/>
      <c r="H35" s="61"/>
    </row>
    <row r="36" spans="1:8" ht="121.35" customHeight="1" x14ac:dyDescent="0.3">
      <c r="A36" s="57">
        <v>18</v>
      </c>
      <c r="B36" s="77" t="s">
        <v>39</v>
      </c>
      <c r="C36" s="78" t="s">
        <v>100</v>
      </c>
      <c r="D36" s="119"/>
      <c r="E36" s="98">
        <v>10</v>
      </c>
      <c r="F36" s="99" t="s">
        <v>8</v>
      </c>
      <c r="G36" s="120"/>
      <c r="H36" s="101">
        <f t="shared" si="2"/>
        <v>0</v>
      </c>
    </row>
    <row r="37" spans="1:8" ht="13.8" x14ac:dyDescent="0.3">
      <c r="A37" s="58"/>
      <c r="B37" s="66"/>
      <c r="C37" s="62" t="s">
        <v>158</v>
      </c>
      <c r="D37" s="62"/>
      <c r="E37" s="58"/>
      <c r="F37" s="63"/>
      <c r="G37" s="64"/>
      <c r="H37" s="61"/>
    </row>
    <row r="38" spans="1:8" ht="13.8" x14ac:dyDescent="0.3">
      <c r="A38" s="57">
        <v>19</v>
      </c>
      <c r="B38" s="66" t="s">
        <v>20</v>
      </c>
      <c r="C38" s="76" t="s">
        <v>122</v>
      </c>
      <c r="D38" s="118"/>
      <c r="E38" s="92">
        <v>1</v>
      </c>
      <c r="F38" s="93" t="s">
        <v>8</v>
      </c>
      <c r="G38" s="107"/>
      <c r="H38" s="100">
        <f>G38*E38</f>
        <v>0</v>
      </c>
    </row>
    <row r="39" spans="1:8" ht="13.8" x14ac:dyDescent="0.3">
      <c r="A39" s="58"/>
      <c r="B39" s="66"/>
      <c r="C39" s="62" t="s">
        <v>158</v>
      </c>
      <c r="D39" s="62"/>
      <c r="E39" s="58"/>
      <c r="F39" s="63"/>
      <c r="G39" s="64"/>
      <c r="H39" s="61"/>
    </row>
    <row r="40" spans="1:8" ht="13.8" x14ac:dyDescent="0.3">
      <c r="A40" s="57">
        <v>20</v>
      </c>
      <c r="B40" s="66" t="s">
        <v>80</v>
      </c>
      <c r="C40" s="76" t="s">
        <v>123</v>
      </c>
      <c r="D40" s="118"/>
      <c r="E40" s="92">
        <v>1</v>
      </c>
      <c r="F40" s="93" t="s">
        <v>8</v>
      </c>
      <c r="G40" s="107"/>
      <c r="H40" s="100">
        <f>G40*E40</f>
        <v>0</v>
      </c>
    </row>
    <row r="41" spans="1:8" ht="13.8" x14ac:dyDescent="0.3">
      <c r="A41" s="58"/>
      <c r="B41" s="58"/>
      <c r="C41" s="62" t="s">
        <v>158</v>
      </c>
      <c r="D41" s="62"/>
      <c r="E41" s="58"/>
      <c r="F41" s="63"/>
      <c r="G41" s="64"/>
      <c r="H41" s="61"/>
    </row>
    <row r="42" spans="1:8" ht="124.2" x14ac:dyDescent="0.3">
      <c r="A42" s="57">
        <v>21</v>
      </c>
      <c r="B42" s="77" t="s">
        <v>12</v>
      </c>
      <c r="C42" s="78" t="s">
        <v>101</v>
      </c>
      <c r="D42" s="119"/>
      <c r="E42" s="96">
        <v>1</v>
      </c>
      <c r="F42" s="97" t="s">
        <v>8</v>
      </c>
      <c r="G42" s="117"/>
      <c r="H42" s="101">
        <f t="shared" si="2"/>
        <v>0</v>
      </c>
    </row>
    <row r="43" spans="1:8" ht="13.8" x14ac:dyDescent="0.3">
      <c r="A43" s="58"/>
      <c r="B43" s="66"/>
      <c r="C43" s="62" t="s">
        <v>231</v>
      </c>
      <c r="D43" s="62"/>
      <c r="E43" s="58"/>
      <c r="F43" s="63"/>
      <c r="G43" s="64"/>
      <c r="H43" s="61"/>
    </row>
    <row r="44" spans="1:8" ht="124.2" x14ac:dyDescent="0.3">
      <c r="A44" s="57">
        <v>22</v>
      </c>
      <c r="B44" s="66" t="s">
        <v>25</v>
      </c>
      <c r="C44" s="76" t="s">
        <v>205</v>
      </c>
      <c r="D44" s="118"/>
      <c r="E44" s="90">
        <v>1</v>
      </c>
      <c r="F44" s="91" t="s">
        <v>8</v>
      </c>
      <c r="G44" s="107"/>
      <c r="H44" s="100">
        <f t="shared" si="2"/>
        <v>0</v>
      </c>
    </row>
    <row r="45" spans="1:8" ht="19.350000000000001" customHeight="1" x14ac:dyDescent="0.3">
      <c r="A45" s="58"/>
      <c r="B45" s="66"/>
      <c r="C45" s="62" t="s">
        <v>159</v>
      </c>
      <c r="D45" s="62"/>
      <c r="E45" s="58"/>
      <c r="F45" s="63"/>
      <c r="G45" s="64"/>
      <c r="H45" s="61"/>
    </row>
    <row r="46" spans="1:8" ht="27.6" x14ac:dyDescent="0.3">
      <c r="A46" s="57">
        <v>23</v>
      </c>
      <c r="B46" s="66" t="s">
        <v>13</v>
      </c>
      <c r="C46" s="67" t="s">
        <v>102</v>
      </c>
      <c r="D46" s="106"/>
      <c r="E46" s="90">
        <v>1</v>
      </c>
      <c r="F46" s="91" t="s">
        <v>8</v>
      </c>
      <c r="G46" s="115"/>
      <c r="H46" s="100">
        <f t="shared" si="2"/>
        <v>0</v>
      </c>
    </row>
    <row r="47" spans="1:8" ht="13.8" x14ac:dyDescent="0.3">
      <c r="A47" s="58"/>
      <c r="B47" s="58"/>
      <c r="C47" s="62" t="s">
        <v>81</v>
      </c>
      <c r="D47" s="62"/>
      <c r="E47" s="58"/>
      <c r="F47" s="63"/>
      <c r="G47" s="64"/>
      <c r="H47" s="61"/>
    </row>
    <row r="48" spans="1:8" ht="96.6" x14ac:dyDescent="0.3">
      <c r="A48" s="57">
        <v>24</v>
      </c>
      <c r="B48" s="66" t="s">
        <v>14</v>
      </c>
      <c r="C48" s="67" t="s">
        <v>103</v>
      </c>
      <c r="D48" s="106"/>
      <c r="E48" s="90">
        <v>1</v>
      </c>
      <c r="F48" s="91" t="s">
        <v>8</v>
      </c>
      <c r="G48" s="115"/>
      <c r="H48" s="100">
        <f t="shared" si="2"/>
        <v>0</v>
      </c>
    </row>
    <row r="49" spans="1:8" ht="13.8" x14ac:dyDescent="0.3">
      <c r="A49" s="58"/>
      <c r="B49" s="58"/>
      <c r="C49" s="62" t="s">
        <v>15</v>
      </c>
      <c r="D49" s="62"/>
      <c r="E49" s="58"/>
      <c r="F49" s="63"/>
      <c r="G49" s="64"/>
      <c r="H49" s="61"/>
    </row>
    <row r="50" spans="1:8" ht="124.2" x14ac:dyDescent="0.3">
      <c r="A50" s="57">
        <v>25</v>
      </c>
      <c r="B50" s="66" t="s">
        <v>40</v>
      </c>
      <c r="C50" s="79" t="s">
        <v>124</v>
      </c>
      <c r="D50" s="121"/>
      <c r="E50" s="90">
        <v>1</v>
      </c>
      <c r="F50" s="91" t="s">
        <v>8</v>
      </c>
      <c r="G50" s="107"/>
      <c r="H50" s="100">
        <f t="shared" si="2"/>
        <v>0</v>
      </c>
    </row>
    <row r="51" spans="1:8" ht="13.8" x14ac:dyDescent="0.3">
      <c r="A51" s="58"/>
      <c r="B51" s="66"/>
      <c r="C51" s="62" t="s">
        <v>160</v>
      </c>
      <c r="D51" s="62"/>
      <c r="E51" s="58"/>
      <c r="F51" s="63"/>
      <c r="G51" s="64"/>
      <c r="H51" s="61"/>
    </row>
    <row r="52" spans="1:8" ht="69" x14ac:dyDescent="0.3">
      <c r="A52" s="57">
        <v>26</v>
      </c>
      <c r="B52" s="58" t="s">
        <v>30</v>
      </c>
      <c r="C52" s="79" t="s">
        <v>209</v>
      </c>
      <c r="D52" s="121"/>
      <c r="E52" s="90">
        <v>7</v>
      </c>
      <c r="F52" s="91" t="s">
        <v>8</v>
      </c>
      <c r="G52" s="115"/>
      <c r="H52" s="100">
        <f>G52*E52</f>
        <v>0</v>
      </c>
    </row>
    <row r="53" spans="1:8" ht="13.8" x14ac:dyDescent="0.3">
      <c r="A53" s="58"/>
      <c r="B53" s="58"/>
      <c r="C53" s="62" t="s">
        <v>45</v>
      </c>
      <c r="D53" s="62"/>
      <c r="E53" s="58"/>
      <c r="F53" s="63"/>
      <c r="G53" s="64"/>
      <c r="H53" s="64"/>
    </row>
    <row r="54" spans="1:8" ht="39" customHeight="1" x14ac:dyDescent="0.3">
      <c r="A54" s="57">
        <v>27</v>
      </c>
      <c r="B54" s="66" t="s">
        <v>16</v>
      </c>
      <c r="C54" s="67" t="s">
        <v>104</v>
      </c>
      <c r="D54" s="106"/>
      <c r="E54" s="90">
        <v>500</v>
      </c>
      <c r="F54" s="91" t="s">
        <v>17</v>
      </c>
      <c r="G54" s="115"/>
      <c r="H54" s="100">
        <f t="shared" ref="H54:H66" si="3">G54*E54</f>
        <v>0</v>
      </c>
    </row>
    <row r="55" spans="1:8" ht="13.8" x14ac:dyDescent="0.3">
      <c r="A55" s="58"/>
      <c r="B55" s="58"/>
      <c r="C55" s="62" t="s">
        <v>161</v>
      </c>
      <c r="D55" s="62"/>
      <c r="E55" s="58"/>
      <c r="F55" s="63"/>
      <c r="G55" s="64"/>
      <c r="H55" s="64"/>
    </row>
    <row r="56" spans="1:8" ht="27.6" x14ac:dyDescent="0.3">
      <c r="A56" s="57">
        <v>28</v>
      </c>
      <c r="B56" s="66" t="s">
        <v>18</v>
      </c>
      <c r="C56" s="67" t="s">
        <v>105</v>
      </c>
      <c r="D56" s="106"/>
      <c r="E56" s="90">
        <v>150</v>
      </c>
      <c r="F56" s="91" t="s">
        <v>17</v>
      </c>
      <c r="G56" s="115"/>
      <c r="H56" s="100">
        <f t="shared" si="3"/>
        <v>0</v>
      </c>
    </row>
    <row r="57" spans="1:8" ht="13.8" x14ac:dyDescent="0.3">
      <c r="A57" s="58"/>
      <c r="B57" s="58"/>
      <c r="C57" s="62" t="s">
        <v>162</v>
      </c>
      <c r="D57" s="62"/>
      <c r="E57" s="58"/>
      <c r="F57" s="63"/>
      <c r="G57" s="64"/>
      <c r="H57" s="64"/>
    </row>
    <row r="58" spans="1:8" ht="55.2" x14ac:dyDescent="0.3">
      <c r="A58" s="57">
        <v>29</v>
      </c>
      <c r="B58" s="66" t="s">
        <v>19</v>
      </c>
      <c r="C58" s="67" t="s">
        <v>106</v>
      </c>
      <c r="D58" s="106"/>
      <c r="E58" s="90">
        <v>30</v>
      </c>
      <c r="F58" s="91" t="s">
        <v>8</v>
      </c>
      <c r="G58" s="115"/>
      <c r="H58" s="100">
        <f t="shared" si="3"/>
        <v>0</v>
      </c>
    </row>
    <row r="59" spans="1:8" ht="13.8" x14ac:dyDescent="0.3">
      <c r="A59" s="58"/>
      <c r="B59" s="58"/>
      <c r="C59" s="62" t="s">
        <v>89</v>
      </c>
      <c r="D59" s="62"/>
      <c r="E59" s="58"/>
      <c r="F59" s="63"/>
      <c r="G59" s="64"/>
      <c r="H59" s="64"/>
    </row>
    <row r="60" spans="1:8" ht="41.4" x14ac:dyDescent="0.3">
      <c r="A60" s="57">
        <v>30</v>
      </c>
      <c r="B60" s="66" t="s">
        <v>21</v>
      </c>
      <c r="C60" s="67" t="s">
        <v>107</v>
      </c>
      <c r="D60" s="106"/>
      <c r="E60" s="90">
        <v>50</v>
      </c>
      <c r="F60" s="91" t="s">
        <v>17</v>
      </c>
      <c r="G60" s="115"/>
      <c r="H60" s="100">
        <f t="shared" si="3"/>
        <v>0</v>
      </c>
    </row>
    <row r="61" spans="1:8" ht="13.8" x14ac:dyDescent="0.3">
      <c r="A61" s="58"/>
      <c r="B61" s="58"/>
      <c r="C61" s="62" t="s">
        <v>162</v>
      </c>
      <c r="D61" s="62"/>
      <c r="E61" s="58"/>
      <c r="F61" s="63"/>
      <c r="G61" s="64"/>
      <c r="H61" s="64"/>
    </row>
    <row r="62" spans="1:8" ht="27.6" x14ac:dyDescent="0.3">
      <c r="A62" s="58">
        <v>31</v>
      </c>
      <c r="B62" s="58" t="s">
        <v>136</v>
      </c>
      <c r="C62" s="67" t="s">
        <v>137</v>
      </c>
      <c r="D62" s="106"/>
      <c r="E62" s="92">
        <v>1</v>
      </c>
      <c r="F62" s="93" t="s">
        <v>140</v>
      </c>
      <c r="G62" s="107"/>
      <c r="H62" s="100">
        <f t="shared" si="3"/>
        <v>0</v>
      </c>
    </row>
    <row r="63" spans="1:8" ht="13.8" x14ac:dyDescent="0.3">
      <c r="A63" s="58"/>
      <c r="B63" s="58"/>
      <c r="C63" s="67"/>
      <c r="D63" s="67"/>
      <c r="E63" s="58"/>
      <c r="F63" s="63"/>
      <c r="G63" s="64"/>
      <c r="H63" s="64"/>
    </row>
    <row r="64" spans="1:8" ht="27.6" x14ac:dyDescent="0.3">
      <c r="A64" s="58">
        <v>32</v>
      </c>
      <c r="B64" s="58" t="s">
        <v>138</v>
      </c>
      <c r="C64" s="67" t="s">
        <v>139</v>
      </c>
      <c r="D64" s="106"/>
      <c r="E64" s="92">
        <v>1</v>
      </c>
      <c r="F64" s="93" t="s">
        <v>140</v>
      </c>
      <c r="G64" s="107"/>
      <c r="H64" s="100">
        <f t="shared" si="3"/>
        <v>0</v>
      </c>
    </row>
    <row r="65" spans="1:8" ht="13.8" x14ac:dyDescent="0.3">
      <c r="A65" s="58"/>
      <c r="B65" s="58"/>
      <c r="C65" s="67"/>
      <c r="D65" s="67"/>
      <c r="E65" s="58"/>
      <c r="F65" s="63"/>
      <c r="G65" s="64"/>
      <c r="H65" s="64"/>
    </row>
    <row r="66" spans="1:8" ht="55.2" x14ac:dyDescent="0.3">
      <c r="A66" s="57">
        <v>33</v>
      </c>
      <c r="B66" s="66" t="s">
        <v>86</v>
      </c>
      <c r="C66" s="67" t="s">
        <v>108</v>
      </c>
      <c r="D66" s="106"/>
      <c r="E66" s="90">
        <v>1</v>
      </c>
      <c r="F66" s="91" t="s">
        <v>8</v>
      </c>
      <c r="G66" s="115"/>
      <c r="H66" s="100">
        <f t="shared" si="3"/>
        <v>0</v>
      </c>
    </row>
    <row r="67" spans="1:8" ht="13.8" x14ac:dyDescent="0.3">
      <c r="A67" s="58"/>
      <c r="B67" s="58"/>
      <c r="C67" s="62" t="s">
        <v>163</v>
      </c>
      <c r="D67" s="62"/>
      <c r="E67" s="58"/>
      <c r="F67" s="63"/>
      <c r="G67" s="64"/>
      <c r="H67" s="64"/>
    </row>
    <row r="68" spans="1:8" ht="13.8" x14ac:dyDescent="0.3">
      <c r="A68" s="57"/>
      <c r="B68" s="66"/>
      <c r="C68" s="67"/>
      <c r="D68" s="67"/>
      <c r="E68" s="57"/>
      <c r="F68" s="60"/>
      <c r="G68" s="72"/>
      <c r="H68" s="61"/>
    </row>
    <row r="69" spans="1:8" ht="13.8" x14ac:dyDescent="0.3">
      <c r="A69" s="80"/>
      <c r="B69" s="80"/>
      <c r="C69" s="81" t="s">
        <v>22</v>
      </c>
      <c r="D69" s="81"/>
      <c r="E69" s="153"/>
      <c r="F69" s="153"/>
      <c r="G69" s="153"/>
      <c r="H69" s="102">
        <f>SUM(H2:H68)</f>
        <v>0</v>
      </c>
    </row>
  </sheetData>
  <sheetProtection password="CC4D" sheet="1" objects="1" scenarios="1"/>
  <mergeCells count="1">
    <mergeCell ref="E69:G6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zoomScale="80" zoomScaleNormal="80" workbookViewId="0">
      <selection activeCell="H6" sqref="H6"/>
    </sheetView>
  </sheetViews>
  <sheetFormatPr defaultColWidth="8.88671875" defaultRowHeight="15.6" x14ac:dyDescent="0.3"/>
  <cols>
    <col min="1" max="1" width="6.44140625" style="2" customWidth="1"/>
    <col min="2" max="2" width="17" style="3" customWidth="1"/>
    <col min="3" max="3" width="136.88671875" style="1" customWidth="1"/>
    <col min="4" max="4" width="23.44140625" style="1" customWidth="1"/>
    <col min="5" max="5" width="9.44140625" style="2" customWidth="1"/>
    <col min="6" max="6" width="8.44140625" style="4" customWidth="1"/>
    <col min="7" max="7" width="14.5546875" style="5" customWidth="1"/>
    <col min="8" max="8" width="17" style="5" customWidth="1"/>
    <col min="9" max="16384" width="8.88671875" style="1"/>
  </cols>
  <sheetData>
    <row r="1" spans="1:9" x14ac:dyDescent="0.3">
      <c r="A1" s="10" t="s">
        <v>29</v>
      </c>
      <c r="B1" s="10" t="s">
        <v>3</v>
      </c>
      <c r="C1" s="82" t="s">
        <v>4</v>
      </c>
      <c r="D1" s="82" t="s">
        <v>208</v>
      </c>
      <c r="E1" s="82" t="s">
        <v>27</v>
      </c>
      <c r="F1" s="82" t="s">
        <v>5</v>
      </c>
      <c r="G1" s="83" t="s">
        <v>6</v>
      </c>
      <c r="H1" s="83" t="s">
        <v>7</v>
      </c>
    </row>
    <row r="2" spans="1:9" ht="39.6" x14ac:dyDescent="0.3">
      <c r="A2" s="23">
        <v>1</v>
      </c>
      <c r="B2" s="6" t="s">
        <v>24</v>
      </c>
      <c r="C2" s="147" t="s">
        <v>234</v>
      </c>
      <c r="D2" s="114"/>
      <c r="E2" s="148">
        <v>0</v>
      </c>
      <c r="F2" s="56" t="s">
        <v>8</v>
      </c>
      <c r="G2" s="114"/>
      <c r="H2" s="122">
        <f t="shared" ref="H2" si="0">G2*E2</f>
        <v>0</v>
      </c>
    </row>
    <row r="3" spans="1:9" x14ac:dyDescent="0.3">
      <c r="A3" s="23"/>
      <c r="B3" s="6"/>
      <c r="C3" s="56" t="s">
        <v>164</v>
      </c>
      <c r="D3" s="56"/>
      <c r="E3" s="149"/>
      <c r="F3" s="56"/>
      <c r="G3" s="56"/>
      <c r="H3" s="56"/>
    </row>
    <row r="4" spans="1:9" x14ac:dyDescent="0.3">
      <c r="A4" s="23">
        <v>2</v>
      </c>
      <c r="B4" s="7" t="s">
        <v>52</v>
      </c>
      <c r="C4" s="56" t="s">
        <v>109</v>
      </c>
      <c r="D4" s="56"/>
      <c r="E4" s="148">
        <v>1</v>
      </c>
      <c r="F4" s="56" t="s">
        <v>8</v>
      </c>
      <c r="G4" s="56"/>
      <c r="H4" s="122">
        <f>G4*E4</f>
        <v>0</v>
      </c>
    </row>
    <row r="5" spans="1:9" x14ac:dyDescent="0.3">
      <c r="A5" s="23"/>
      <c r="B5" s="7"/>
      <c r="C5" s="56" t="s">
        <v>165</v>
      </c>
      <c r="D5" s="56"/>
      <c r="E5" s="149"/>
      <c r="F5" s="56"/>
      <c r="G5" s="56"/>
      <c r="H5" s="56"/>
    </row>
    <row r="6" spans="1:9" ht="327.60000000000002" customHeight="1" x14ac:dyDescent="0.3">
      <c r="A6" s="23">
        <v>3</v>
      </c>
      <c r="B6" s="7" t="s">
        <v>88</v>
      </c>
      <c r="C6" s="84" t="s">
        <v>153</v>
      </c>
      <c r="D6" s="114"/>
      <c r="E6" s="148">
        <v>1</v>
      </c>
      <c r="F6" s="56" t="s">
        <v>8</v>
      </c>
      <c r="G6" s="114"/>
      <c r="H6" s="122">
        <f t="shared" ref="H6:H24" si="1">G6*E6</f>
        <v>0</v>
      </c>
      <c r="I6" s="28"/>
    </row>
    <row r="7" spans="1:9" x14ac:dyDescent="0.3">
      <c r="A7" s="23"/>
      <c r="B7" s="6"/>
      <c r="C7" s="56" t="s">
        <v>166</v>
      </c>
      <c r="D7" s="56"/>
      <c r="E7" s="149"/>
      <c r="F7" s="56"/>
      <c r="G7" s="56"/>
      <c r="H7" s="56"/>
    </row>
    <row r="8" spans="1:9" ht="152.4" customHeight="1" x14ac:dyDescent="0.3">
      <c r="A8" s="23">
        <v>4</v>
      </c>
      <c r="B8" s="6" t="s">
        <v>79</v>
      </c>
      <c r="C8" s="56" t="s">
        <v>97</v>
      </c>
      <c r="D8" s="114"/>
      <c r="E8" s="148">
        <v>1</v>
      </c>
      <c r="F8" s="56" t="s">
        <v>8</v>
      </c>
      <c r="G8" s="114"/>
      <c r="H8" s="122">
        <f>G8*E8</f>
        <v>0</v>
      </c>
    </row>
    <row r="9" spans="1:9" x14ac:dyDescent="0.3">
      <c r="A9" s="23"/>
      <c r="B9" s="6"/>
      <c r="C9" s="56" t="s">
        <v>167</v>
      </c>
      <c r="D9" s="56"/>
      <c r="E9" s="149"/>
      <c r="F9" s="56"/>
      <c r="G9" s="56"/>
      <c r="H9" s="56"/>
    </row>
    <row r="10" spans="1:9" ht="69" x14ac:dyDescent="0.3">
      <c r="A10" s="23">
        <v>5</v>
      </c>
      <c r="B10" s="6" t="s">
        <v>38</v>
      </c>
      <c r="C10" s="56" t="s">
        <v>110</v>
      </c>
      <c r="D10" s="114"/>
      <c r="E10" s="148">
        <v>3</v>
      </c>
      <c r="F10" s="56" t="s">
        <v>8</v>
      </c>
      <c r="G10" s="114"/>
      <c r="H10" s="122">
        <f>G10*E10</f>
        <v>0</v>
      </c>
    </row>
    <row r="11" spans="1:9" x14ac:dyDescent="0.3">
      <c r="A11" s="23"/>
      <c r="B11" s="7"/>
      <c r="C11" s="56" t="s">
        <v>168</v>
      </c>
      <c r="D11" s="56"/>
      <c r="E11" s="149"/>
      <c r="F11" s="56"/>
      <c r="G11" s="56"/>
      <c r="H11" s="56"/>
    </row>
    <row r="12" spans="1:9" ht="69" x14ac:dyDescent="0.3">
      <c r="A12" s="23">
        <v>6</v>
      </c>
      <c r="B12" s="6" t="s">
        <v>39</v>
      </c>
      <c r="C12" s="56" t="s">
        <v>111</v>
      </c>
      <c r="D12" s="114"/>
      <c r="E12" s="148">
        <v>2</v>
      </c>
      <c r="F12" s="56" t="s">
        <v>8</v>
      </c>
      <c r="G12" s="114"/>
      <c r="H12" s="122">
        <f>G12*E12</f>
        <v>0</v>
      </c>
    </row>
    <row r="13" spans="1:9" x14ac:dyDescent="0.3">
      <c r="A13" s="23"/>
      <c r="B13" s="6"/>
      <c r="C13" s="56" t="s">
        <v>169</v>
      </c>
      <c r="D13" s="56"/>
      <c r="E13" s="149"/>
      <c r="F13" s="56"/>
      <c r="G13" s="56"/>
      <c r="H13" s="56"/>
    </row>
    <row r="14" spans="1:9" ht="69" x14ac:dyDescent="0.3">
      <c r="A14" s="23">
        <v>7</v>
      </c>
      <c r="B14" s="6" t="s">
        <v>12</v>
      </c>
      <c r="C14" s="56" t="s">
        <v>101</v>
      </c>
      <c r="D14" s="114"/>
      <c r="E14" s="148">
        <v>1</v>
      </c>
      <c r="F14" s="56" t="s">
        <v>8</v>
      </c>
      <c r="G14" s="114"/>
      <c r="H14" s="122">
        <f t="shared" ref="H14:H18" si="2">G14*E14</f>
        <v>0</v>
      </c>
    </row>
    <row r="15" spans="1:9" x14ac:dyDescent="0.3">
      <c r="A15" s="23"/>
      <c r="B15" s="6"/>
      <c r="C15" s="56" t="s">
        <v>170</v>
      </c>
      <c r="D15" s="56"/>
      <c r="E15" s="149"/>
      <c r="F15" s="56"/>
      <c r="G15" s="56"/>
      <c r="H15" s="56"/>
    </row>
    <row r="16" spans="1:9" ht="68.099999999999994" customHeight="1" x14ac:dyDescent="0.3">
      <c r="A16" s="23">
        <v>8</v>
      </c>
      <c r="B16" s="6" t="s">
        <v>25</v>
      </c>
      <c r="C16" s="56" t="s">
        <v>112</v>
      </c>
      <c r="D16" s="114"/>
      <c r="E16" s="148">
        <v>1</v>
      </c>
      <c r="F16" s="56" t="s">
        <v>8</v>
      </c>
      <c r="G16" s="114"/>
      <c r="H16" s="122">
        <f t="shared" si="2"/>
        <v>0</v>
      </c>
    </row>
    <row r="17" spans="1:8" x14ac:dyDescent="0.3">
      <c r="A17" s="23"/>
      <c r="B17" s="6"/>
      <c r="C17" s="56" t="s">
        <v>171</v>
      </c>
      <c r="D17" s="56"/>
      <c r="E17" s="149"/>
      <c r="F17" s="56"/>
      <c r="G17" s="56"/>
      <c r="H17" s="56"/>
    </row>
    <row r="18" spans="1:8" ht="35.85" customHeight="1" x14ac:dyDescent="0.3">
      <c r="A18" s="23">
        <v>9</v>
      </c>
      <c r="B18" s="6" t="s">
        <v>54</v>
      </c>
      <c r="C18" s="56" t="s">
        <v>113</v>
      </c>
      <c r="D18" s="114"/>
      <c r="E18" s="148">
        <v>1</v>
      </c>
      <c r="F18" s="56" t="s">
        <v>8</v>
      </c>
      <c r="G18" s="114"/>
      <c r="H18" s="122">
        <f t="shared" si="2"/>
        <v>0</v>
      </c>
    </row>
    <row r="19" spans="1:8" x14ac:dyDescent="0.3">
      <c r="A19" s="23"/>
      <c r="B19" s="7"/>
      <c r="C19" s="56" t="s">
        <v>172</v>
      </c>
      <c r="D19" s="56"/>
      <c r="E19" s="149"/>
      <c r="F19" s="56"/>
      <c r="G19" s="56"/>
      <c r="H19" s="56"/>
    </row>
    <row r="20" spans="1:8" ht="55.2" x14ac:dyDescent="0.3">
      <c r="A20" s="23">
        <v>10</v>
      </c>
      <c r="B20" s="6" t="s">
        <v>14</v>
      </c>
      <c r="C20" s="56" t="s">
        <v>114</v>
      </c>
      <c r="D20" s="114"/>
      <c r="E20" s="148">
        <v>1</v>
      </c>
      <c r="F20" s="56" t="s">
        <v>8</v>
      </c>
      <c r="G20" s="114"/>
      <c r="H20" s="122">
        <f t="shared" ref="H20:H22" si="3">G20*E20</f>
        <v>0</v>
      </c>
    </row>
    <row r="21" spans="1:8" x14ac:dyDescent="0.3">
      <c r="A21" s="23"/>
      <c r="B21" s="7"/>
      <c r="C21" s="56" t="s">
        <v>173</v>
      </c>
      <c r="D21" s="56"/>
      <c r="E21" s="149"/>
      <c r="F21" s="56"/>
      <c r="G21" s="56"/>
      <c r="H21" s="56"/>
    </row>
    <row r="22" spans="1:8" ht="43.35" customHeight="1" x14ac:dyDescent="0.3">
      <c r="A22" s="23">
        <v>11</v>
      </c>
      <c r="B22" s="6" t="s">
        <v>47</v>
      </c>
      <c r="C22" s="56" t="s">
        <v>115</v>
      </c>
      <c r="D22" s="114"/>
      <c r="E22" s="148">
        <v>1</v>
      </c>
      <c r="F22" s="56" t="s">
        <v>8</v>
      </c>
      <c r="G22" s="114"/>
      <c r="H22" s="122">
        <f t="shared" si="3"/>
        <v>0</v>
      </c>
    </row>
    <row r="23" spans="1:8" x14ac:dyDescent="0.3">
      <c r="A23" s="23"/>
      <c r="B23" s="6"/>
      <c r="C23" s="56" t="s">
        <v>174</v>
      </c>
      <c r="D23" s="56"/>
      <c r="E23" s="149"/>
      <c r="F23" s="56"/>
      <c r="G23" s="56"/>
      <c r="H23" s="56"/>
    </row>
    <row r="24" spans="1:8" ht="27.6" x14ac:dyDescent="0.3">
      <c r="A24" s="23">
        <v>12</v>
      </c>
      <c r="B24" s="6" t="s">
        <v>30</v>
      </c>
      <c r="C24" s="56" t="s">
        <v>116</v>
      </c>
      <c r="D24" s="114"/>
      <c r="E24" s="148">
        <v>1</v>
      </c>
      <c r="F24" s="56" t="s">
        <v>8</v>
      </c>
      <c r="G24" s="114"/>
      <c r="H24" s="122">
        <f t="shared" si="1"/>
        <v>0</v>
      </c>
    </row>
    <row r="25" spans="1:8" x14ac:dyDescent="0.3">
      <c r="A25" s="23"/>
      <c r="B25" s="7"/>
      <c r="C25" s="56" t="s">
        <v>175</v>
      </c>
      <c r="D25" s="56"/>
      <c r="E25" s="149"/>
      <c r="F25" s="56"/>
      <c r="G25" s="56"/>
      <c r="H25" s="56"/>
    </row>
    <row r="26" spans="1:8" ht="27.6" x14ac:dyDescent="0.3">
      <c r="A26" s="23">
        <v>13</v>
      </c>
      <c r="B26" s="6" t="s">
        <v>16</v>
      </c>
      <c r="C26" s="56" t="s">
        <v>117</v>
      </c>
      <c r="D26" s="114"/>
      <c r="E26" s="148">
        <v>100</v>
      </c>
      <c r="F26" s="56" t="s">
        <v>17</v>
      </c>
      <c r="G26" s="114"/>
      <c r="H26" s="122">
        <f t="shared" ref="H26:H34" si="4">G26*E26</f>
        <v>0</v>
      </c>
    </row>
    <row r="27" spans="1:8" x14ac:dyDescent="0.3">
      <c r="A27" s="23"/>
      <c r="B27" s="7"/>
      <c r="C27" s="56" t="s">
        <v>176</v>
      </c>
      <c r="D27" s="56"/>
      <c r="E27" s="149"/>
      <c r="F27" s="56"/>
      <c r="G27" s="56"/>
      <c r="H27" s="56"/>
    </row>
    <row r="28" spans="1:8" ht="41.4" x14ac:dyDescent="0.3">
      <c r="A28" s="23">
        <v>14</v>
      </c>
      <c r="B28" s="6" t="s">
        <v>19</v>
      </c>
      <c r="C28" s="56" t="s">
        <v>106</v>
      </c>
      <c r="D28" s="114"/>
      <c r="E28" s="148">
        <v>10</v>
      </c>
      <c r="F28" s="56" t="s">
        <v>8</v>
      </c>
      <c r="G28" s="114"/>
      <c r="H28" s="122">
        <f t="shared" ref="H28" si="5">G28*E28</f>
        <v>0</v>
      </c>
    </row>
    <row r="29" spans="1:8" x14ac:dyDescent="0.3">
      <c r="A29" s="23"/>
      <c r="B29" s="7"/>
      <c r="C29" s="56" t="s">
        <v>177</v>
      </c>
      <c r="D29" s="56"/>
      <c r="E29" s="149"/>
      <c r="F29" s="56"/>
      <c r="G29" s="56"/>
      <c r="H29" s="56"/>
    </row>
    <row r="30" spans="1:8" ht="26.4" x14ac:dyDescent="0.3">
      <c r="A30" s="23">
        <v>15</v>
      </c>
      <c r="B30" s="7" t="s">
        <v>48</v>
      </c>
      <c r="C30" s="56" t="s">
        <v>34</v>
      </c>
      <c r="D30" s="114"/>
      <c r="E30" s="148">
        <v>1</v>
      </c>
      <c r="F30" s="56" t="s">
        <v>8</v>
      </c>
      <c r="G30" s="114"/>
      <c r="H30" s="122">
        <f t="shared" si="4"/>
        <v>0</v>
      </c>
    </row>
    <row r="31" spans="1:8" x14ac:dyDescent="0.3">
      <c r="A31" s="23"/>
      <c r="B31" s="7"/>
      <c r="C31" s="56" t="s">
        <v>178</v>
      </c>
      <c r="D31" s="56"/>
      <c r="E31" s="149"/>
      <c r="F31" s="56"/>
      <c r="G31" s="56"/>
      <c r="H31" s="56"/>
    </row>
    <row r="32" spans="1:8" ht="26.4" x14ac:dyDescent="0.3">
      <c r="A32" s="23">
        <v>16</v>
      </c>
      <c r="B32" s="7" t="s">
        <v>136</v>
      </c>
      <c r="C32" s="56" t="s">
        <v>137</v>
      </c>
      <c r="D32" s="114"/>
      <c r="E32" s="148">
        <v>1</v>
      </c>
      <c r="F32" s="56" t="s">
        <v>140</v>
      </c>
      <c r="G32" s="114"/>
      <c r="H32" s="122">
        <f t="shared" si="4"/>
        <v>0</v>
      </c>
    </row>
    <row r="33" spans="1:8" x14ac:dyDescent="0.3">
      <c r="A33" s="23"/>
      <c r="B33" s="7"/>
      <c r="C33" s="56"/>
      <c r="D33" s="56"/>
      <c r="E33" s="149"/>
      <c r="F33" s="56"/>
      <c r="G33" s="56"/>
      <c r="H33" s="56"/>
    </row>
    <row r="34" spans="1:8" ht="26.4" x14ac:dyDescent="0.3">
      <c r="A34" s="23">
        <v>17</v>
      </c>
      <c r="B34" s="7" t="s">
        <v>138</v>
      </c>
      <c r="C34" s="56" t="s">
        <v>139</v>
      </c>
      <c r="D34" s="114"/>
      <c r="E34" s="148">
        <v>1</v>
      </c>
      <c r="F34" s="56" t="s">
        <v>140</v>
      </c>
      <c r="G34" s="114"/>
      <c r="H34" s="122">
        <f t="shared" si="4"/>
        <v>0</v>
      </c>
    </row>
    <row r="35" spans="1:8" x14ac:dyDescent="0.3">
      <c r="A35" s="8"/>
      <c r="B35" s="8"/>
      <c r="C35" s="56" t="s">
        <v>22</v>
      </c>
      <c r="D35" s="56"/>
      <c r="E35" s="149"/>
      <c r="F35" s="56"/>
      <c r="G35" s="56"/>
      <c r="H35" s="122">
        <f>SUM(H2:H34)</f>
        <v>0</v>
      </c>
    </row>
  </sheetData>
  <sheetProtection password="CC4D" sheet="1" objects="1" scenarios="1"/>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opLeftCell="A17" zoomScale="70" zoomScaleNormal="70" workbookViewId="0">
      <selection activeCell="L24" sqref="L24"/>
    </sheetView>
  </sheetViews>
  <sheetFormatPr defaultColWidth="8.88671875" defaultRowHeight="15.6" x14ac:dyDescent="0.3"/>
  <cols>
    <col min="1" max="1" width="6.44140625" style="2" customWidth="1"/>
    <col min="2" max="2" width="17" style="9" customWidth="1"/>
    <col min="3" max="3" width="121.5546875" style="1" customWidth="1"/>
    <col min="4" max="4" width="29.44140625" style="1" customWidth="1"/>
    <col min="5" max="5" width="10.5546875" style="2" customWidth="1"/>
    <col min="6" max="6" width="8.44140625" style="4" customWidth="1"/>
    <col min="7" max="7" width="14.5546875" style="5" customWidth="1"/>
    <col min="8" max="8" width="17" style="5" customWidth="1"/>
    <col min="9" max="16384" width="8.88671875" style="1"/>
  </cols>
  <sheetData>
    <row r="1" spans="1:8" x14ac:dyDescent="0.3">
      <c r="A1" s="10" t="s">
        <v>29</v>
      </c>
      <c r="B1" s="10" t="s">
        <v>3</v>
      </c>
      <c r="C1" s="10" t="s">
        <v>4</v>
      </c>
      <c r="D1" s="10" t="s">
        <v>208</v>
      </c>
      <c r="E1" s="10" t="s">
        <v>27</v>
      </c>
      <c r="F1" s="10" t="s">
        <v>5</v>
      </c>
      <c r="G1" s="20" t="s">
        <v>6</v>
      </c>
      <c r="H1" s="20" t="s">
        <v>7</v>
      </c>
    </row>
    <row r="2" spans="1:8" ht="92.4" x14ac:dyDescent="0.3">
      <c r="A2" s="27">
        <v>1</v>
      </c>
      <c r="B2" s="27" t="s">
        <v>24</v>
      </c>
      <c r="C2" s="27" t="s">
        <v>206</v>
      </c>
      <c r="D2" s="124"/>
      <c r="E2" s="27">
        <v>1</v>
      </c>
      <c r="F2" s="27" t="s">
        <v>8</v>
      </c>
      <c r="G2" s="124"/>
      <c r="H2" s="123">
        <f t="shared" ref="H2" si="0">G2*E2</f>
        <v>0</v>
      </c>
    </row>
    <row r="3" spans="1:8" x14ac:dyDescent="0.3">
      <c r="A3" s="27"/>
      <c r="B3" s="27"/>
      <c r="C3" s="27" t="s">
        <v>179</v>
      </c>
      <c r="D3" s="27"/>
      <c r="E3" s="27"/>
      <c r="F3" s="27"/>
      <c r="G3" s="124"/>
      <c r="H3" s="123"/>
    </row>
    <row r="4" spans="1:8" x14ac:dyDescent="0.3">
      <c r="A4" s="27">
        <v>2</v>
      </c>
      <c r="B4" s="27" t="s">
        <v>52</v>
      </c>
      <c r="C4" s="27" t="s">
        <v>109</v>
      </c>
      <c r="D4" s="27"/>
      <c r="E4" s="27">
        <v>1</v>
      </c>
      <c r="F4" s="27" t="s">
        <v>8</v>
      </c>
      <c r="G4" s="124"/>
      <c r="H4" s="123">
        <f>G4*E4</f>
        <v>0</v>
      </c>
    </row>
    <row r="5" spans="1:8" x14ac:dyDescent="0.3">
      <c r="A5" s="27"/>
      <c r="B5" s="27"/>
      <c r="C5" s="27" t="s">
        <v>53</v>
      </c>
      <c r="D5" s="27"/>
      <c r="E5" s="27"/>
      <c r="F5" s="27"/>
      <c r="G5" s="124"/>
      <c r="H5" s="123"/>
    </row>
    <row r="6" spans="1:8" ht="396" customHeight="1" x14ac:dyDescent="0.3">
      <c r="A6" s="27">
        <v>3</v>
      </c>
      <c r="B6" s="27" t="s">
        <v>87</v>
      </c>
      <c r="C6" s="27" t="s">
        <v>153</v>
      </c>
      <c r="D6" s="124"/>
      <c r="E6" s="27">
        <v>1</v>
      </c>
      <c r="F6" s="27" t="s">
        <v>8</v>
      </c>
      <c r="G6" s="124"/>
      <c r="H6" s="123">
        <f t="shared" ref="H6:H24" si="1">G6*E6</f>
        <v>0</v>
      </c>
    </row>
    <row r="7" spans="1:8" x14ac:dyDescent="0.3">
      <c r="A7" s="27"/>
      <c r="B7" s="27"/>
      <c r="C7" s="27" t="s">
        <v>180</v>
      </c>
      <c r="D7" s="27"/>
      <c r="E7" s="27"/>
      <c r="F7" s="27"/>
      <c r="G7" s="124"/>
      <c r="H7" s="123"/>
    </row>
    <row r="8" spans="1:8" ht="92.4" x14ac:dyDescent="0.3">
      <c r="A8" s="27">
        <v>4</v>
      </c>
      <c r="B8" s="27" t="s">
        <v>43</v>
      </c>
      <c r="C8" s="27" t="s">
        <v>97</v>
      </c>
      <c r="D8" s="124"/>
      <c r="E8" s="27">
        <v>1</v>
      </c>
      <c r="F8" s="27" t="s">
        <v>8</v>
      </c>
      <c r="G8" s="124"/>
      <c r="H8" s="123">
        <f>G8*E8</f>
        <v>0</v>
      </c>
    </row>
    <row r="9" spans="1:8" x14ac:dyDescent="0.3">
      <c r="A9" s="27"/>
      <c r="B9" s="27"/>
      <c r="C9" s="24" t="s">
        <v>44</v>
      </c>
      <c r="D9" s="27"/>
      <c r="E9" s="27"/>
      <c r="F9" s="27"/>
      <c r="G9" s="124"/>
      <c r="H9" s="123"/>
    </row>
    <row r="10" spans="1:8" ht="79.2" x14ac:dyDescent="0.3">
      <c r="A10" s="27">
        <v>5</v>
      </c>
      <c r="B10" s="27" t="s">
        <v>38</v>
      </c>
      <c r="C10" s="27" t="s">
        <v>110</v>
      </c>
      <c r="D10" s="124"/>
      <c r="E10" s="27">
        <v>3</v>
      </c>
      <c r="F10" s="27" t="s">
        <v>8</v>
      </c>
      <c r="G10" s="124"/>
      <c r="H10" s="123">
        <f>G10*E10</f>
        <v>0</v>
      </c>
    </row>
    <row r="11" spans="1:8" x14ac:dyDescent="0.3">
      <c r="A11" s="27"/>
      <c r="B11" s="27"/>
      <c r="C11" s="27" t="s">
        <v>181</v>
      </c>
      <c r="D11" s="27"/>
      <c r="E11" s="27"/>
      <c r="F11" s="27"/>
      <c r="G11" s="124"/>
      <c r="H11" s="123"/>
    </row>
    <row r="12" spans="1:8" ht="79.2" x14ac:dyDescent="0.3">
      <c r="A12" s="27">
        <v>6</v>
      </c>
      <c r="B12" s="27" t="s">
        <v>39</v>
      </c>
      <c r="C12" s="27" t="s">
        <v>111</v>
      </c>
      <c r="D12" s="124"/>
      <c r="E12" s="27">
        <v>2</v>
      </c>
      <c r="F12" s="27" t="s">
        <v>8</v>
      </c>
      <c r="G12" s="124"/>
      <c r="H12" s="123">
        <f>G12*E12</f>
        <v>0</v>
      </c>
    </row>
    <row r="13" spans="1:8" ht="24" customHeight="1" x14ac:dyDescent="0.3">
      <c r="A13" s="27"/>
      <c r="B13" s="27"/>
      <c r="C13" s="27" t="s">
        <v>181</v>
      </c>
      <c r="D13" s="27"/>
      <c r="E13" s="27"/>
      <c r="F13" s="27"/>
      <c r="G13" s="124"/>
      <c r="H13" s="123"/>
    </row>
    <row r="14" spans="1:8" ht="66" x14ac:dyDescent="0.3">
      <c r="A14" s="27">
        <v>7</v>
      </c>
      <c r="B14" s="27" t="s">
        <v>12</v>
      </c>
      <c r="C14" s="27" t="s">
        <v>101</v>
      </c>
      <c r="D14" s="124"/>
      <c r="E14" s="27">
        <v>1</v>
      </c>
      <c r="F14" s="27" t="s">
        <v>8</v>
      </c>
      <c r="G14" s="124"/>
      <c r="H14" s="123">
        <f t="shared" ref="H14:H18" si="2">G14*E14</f>
        <v>0</v>
      </c>
    </row>
    <row r="15" spans="1:8" x14ac:dyDescent="0.3">
      <c r="A15" s="27"/>
      <c r="B15" s="27"/>
      <c r="C15" s="27" t="s">
        <v>182</v>
      </c>
      <c r="D15" s="27"/>
      <c r="E15" s="27"/>
      <c r="F15" s="27"/>
      <c r="G15" s="124"/>
      <c r="H15" s="123"/>
    </row>
    <row r="16" spans="1:8" ht="39.6" x14ac:dyDescent="0.3">
      <c r="A16" s="27">
        <v>8</v>
      </c>
      <c r="B16" s="27" t="s">
        <v>25</v>
      </c>
      <c r="C16" s="27" t="s">
        <v>112</v>
      </c>
      <c r="D16" s="124"/>
      <c r="E16" s="27">
        <v>1</v>
      </c>
      <c r="F16" s="27" t="s">
        <v>8</v>
      </c>
      <c r="G16" s="124"/>
      <c r="H16" s="123">
        <f t="shared" si="2"/>
        <v>0</v>
      </c>
    </row>
    <row r="17" spans="1:8" x14ac:dyDescent="0.3">
      <c r="A17" s="27"/>
      <c r="B17" s="27"/>
      <c r="C17" s="27" t="s">
        <v>183</v>
      </c>
      <c r="D17" s="27"/>
      <c r="E17" s="27"/>
      <c r="F17" s="27"/>
      <c r="G17" s="124"/>
      <c r="H17" s="123"/>
    </row>
    <row r="18" spans="1:8" ht="35.85" customHeight="1" x14ac:dyDescent="0.3">
      <c r="A18" s="27">
        <v>9</v>
      </c>
      <c r="B18" s="27" t="s">
        <v>54</v>
      </c>
      <c r="C18" s="27" t="s">
        <v>113</v>
      </c>
      <c r="D18" s="124"/>
      <c r="E18" s="27">
        <v>1</v>
      </c>
      <c r="F18" s="27" t="s">
        <v>8</v>
      </c>
      <c r="G18" s="124"/>
      <c r="H18" s="123">
        <f t="shared" si="2"/>
        <v>0</v>
      </c>
    </row>
    <row r="19" spans="1:8" x14ac:dyDescent="0.3">
      <c r="A19" s="27"/>
      <c r="B19" s="27"/>
      <c r="C19" s="27" t="s">
        <v>184</v>
      </c>
      <c r="D19" s="27"/>
      <c r="E19" s="27"/>
      <c r="F19" s="27"/>
      <c r="G19" s="124"/>
      <c r="H19" s="123"/>
    </row>
    <row r="20" spans="1:8" ht="52.8" x14ac:dyDescent="0.3">
      <c r="A20" s="27">
        <v>10</v>
      </c>
      <c r="B20" s="27" t="s">
        <v>14</v>
      </c>
      <c r="C20" s="27" t="s">
        <v>114</v>
      </c>
      <c r="D20" s="124"/>
      <c r="E20" s="27">
        <v>1</v>
      </c>
      <c r="F20" s="27" t="s">
        <v>8</v>
      </c>
      <c r="G20" s="124"/>
      <c r="H20" s="123">
        <f t="shared" ref="H20:H22" si="3">G20*E20</f>
        <v>0</v>
      </c>
    </row>
    <row r="21" spans="1:8" x14ac:dyDescent="0.3">
      <c r="A21" s="27"/>
      <c r="B21" s="27"/>
      <c r="C21" s="27" t="s">
        <v>185</v>
      </c>
      <c r="D21" s="27"/>
      <c r="E21" s="27"/>
      <c r="F21" s="27"/>
      <c r="G21" s="124"/>
      <c r="H21" s="123"/>
    </row>
    <row r="22" spans="1:8" ht="43.35" customHeight="1" x14ac:dyDescent="0.3">
      <c r="A22" s="27">
        <v>11</v>
      </c>
      <c r="B22" s="27" t="s">
        <v>47</v>
      </c>
      <c r="C22" s="27" t="s">
        <v>115</v>
      </c>
      <c r="D22" s="124"/>
      <c r="E22" s="27">
        <v>1</v>
      </c>
      <c r="F22" s="27" t="s">
        <v>8</v>
      </c>
      <c r="G22" s="124"/>
      <c r="H22" s="123">
        <f t="shared" si="3"/>
        <v>0</v>
      </c>
    </row>
    <row r="23" spans="1:8" x14ac:dyDescent="0.3">
      <c r="A23" s="27"/>
      <c r="B23" s="27"/>
      <c r="C23" s="27" t="s">
        <v>186</v>
      </c>
      <c r="D23" s="27"/>
      <c r="E23" s="27"/>
      <c r="F23" s="27"/>
      <c r="G23" s="124"/>
      <c r="H23" s="123"/>
    </row>
    <row r="24" spans="1:8" ht="86.1" customHeight="1" x14ac:dyDescent="0.3">
      <c r="A24" s="27">
        <v>12</v>
      </c>
      <c r="B24" s="27" t="s">
        <v>30</v>
      </c>
      <c r="C24" s="27" t="s">
        <v>116</v>
      </c>
      <c r="D24" s="124"/>
      <c r="E24" s="27">
        <v>1</v>
      </c>
      <c r="F24" s="27" t="s">
        <v>8</v>
      </c>
      <c r="G24" s="124"/>
      <c r="H24" s="123">
        <f t="shared" si="1"/>
        <v>0</v>
      </c>
    </row>
    <row r="25" spans="1:8" x14ac:dyDescent="0.3">
      <c r="A25" s="27"/>
      <c r="B25" s="27"/>
      <c r="C25" s="27" t="s">
        <v>188</v>
      </c>
      <c r="D25" s="27"/>
      <c r="E25" s="27"/>
      <c r="F25" s="27"/>
      <c r="G25" s="124"/>
      <c r="H25" s="123"/>
    </row>
    <row r="26" spans="1:8" ht="26.4" x14ac:dyDescent="0.3">
      <c r="A26" s="27">
        <v>13</v>
      </c>
      <c r="B26" s="27" t="s">
        <v>16</v>
      </c>
      <c r="C26" s="27" t="s">
        <v>117</v>
      </c>
      <c r="D26" s="124"/>
      <c r="E26" s="27">
        <v>100</v>
      </c>
      <c r="F26" s="27" t="s">
        <v>17</v>
      </c>
      <c r="G26" s="124"/>
      <c r="H26" s="123">
        <f t="shared" ref="H26:H34" si="4">G26*E26</f>
        <v>0</v>
      </c>
    </row>
    <row r="27" spans="1:8" x14ac:dyDescent="0.3">
      <c r="A27" s="27"/>
      <c r="B27" s="27"/>
      <c r="C27" s="27" t="s">
        <v>187</v>
      </c>
      <c r="D27" s="27"/>
      <c r="E27" s="27"/>
      <c r="F27" s="27"/>
      <c r="G27" s="124"/>
      <c r="H27" s="123"/>
    </row>
    <row r="28" spans="1:8" ht="58.35" customHeight="1" x14ac:dyDescent="0.3">
      <c r="A28" s="27">
        <v>14</v>
      </c>
      <c r="B28" s="27" t="s">
        <v>19</v>
      </c>
      <c r="C28" s="27" t="s">
        <v>106</v>
      </c>
      <c r="D28" s="124"/>
      <c r="E28" s="27">
        <v>10</v>
      </c>
      <c r="F28" s="27" t="s">
        <v>8</v>
      </c>
      <c r="G28" s="124"/>
      <c r="H28" s="123">
        <f t="shared" ref="H28" si="5">G28*E28</f>
        <v>0</v>
      </c>
    </row>
    <row r="29" spans="1:8" x14ac:dyDescent="0.3">
      <c r="A29" s="27"/>
      <c r="B29" s="27"/>
      <c r="C29" s="27" t="s">
        <v>190</v>
      </c>
      <c r="D29" s="27"/>
      <c r="E29" s="27"/>
      <c r="F29" s="27"/>
      <c r="G29" s="124"/>
      <c r="H29" s="123"/>
    </row>
    <row r="30" spans="1:8" ht="26.4" x14ac:dyDescent="0.3">
      <c r="A30" s="27">
        <v>15</v>
      </c>
      <c r="B30" s="27" t="s">
        <v>48</v>
      </c>
      <c r="C30" s="27" t="s">
        <v>34</v>
      </c>
      <c r="D30" s="124"/>
      <c r="E30" s="27">
        <v>1</v>
      </c>
      <c r="F30" s="27" t="s">
        <v>8</v>
      </c>
      <c r="G30" s="124"/>
      <c r="H30" s="123">
        <f t="shared" si="4"/>
        <v>0</v>
      </c>
    </row>
    <row r="31" spans="1:8" x14ac:dyDescent="0.3">
      <c r="A31" s="27"/>
      <c r="B31" s="27"/>
      <c r="C31" s="27" t="s">
        <v>189</v>
      </c>
      <c r="D31" s="27"/>
      <c r="E31" s="27"/>
      <c r="F31" s="27"/>
      <c r="G31" s="124"/>
      <c r="H31" s="123"/>
    </row>
    <row r="32" spans="1:8" ht="26.4" x14ac:dyDescent="0.3">
      <c r="A32" s="27">
        <v>16</v>
      </c>
      <c r="B32" s="27" t="s">
        <v>136</v>
      </c>
      <c r="C32" s="27" t="s">
        <v>137</v>
      </c>
      <c r="D32" s="124"/>
      <c r="E32" s="27">
        <v>1</v>
      </c>
      <c r="F32" s="27" t="s">
        <v>140</v>
      </c>
      <c r="G32" s="124"/>
      <c r="H32" s="123">
        <f t="shared" si="4"/>
        <v>0</v>
      </c>
    </row>
    <row r="33" spans="1:8" x14ac:dyDescent="0.3">
      <c r="A33" s="27"/>
      <c r="B33" s="27"/>
      <c r="C33" s="27"/>
      <c r="D33" s="27"/>
      <c r="E33" s="27"/>
      <c r="F33" s="27"/>
      <c r="G33" s="124"/>
      <c r="H33" s="123"/>
    </row>
    <row r="34" spans="1:8" ht="26.4" x14ac:dyDescent="0.3">
      <c r="A34" s="27">
        <v>17</v>
      </c>
      <c r="B34" s="27" t="s">
        <v>138</v>
      </c>
      <c r="C34" s="27" t="s">
        <v>139</v>
      </c>
      <c r="D34" s="124"/>
      <c r="E34" s="27">
        <v>1</v>
      </c>
      <c r="F34" s="27" t="s">
        <v>140</v>
      </c>
      <c r="G34" s="124"/>
      <c r="H34" s="123">
        <f t="shared" si="4"/>
        <v>0</v>
      </c>
    </row>
    <row r="35" spans="1:8" x14ac:dyDescent="0.3">
      <c r="A35" s="27"/>
      <c r="B35" s="27"/>
      <c r="C35" s="27"/>
      <c r="D35" s="27"/>
      <c r="E35" s="27"/>
      <c r="F35" s="27"/>
      <c r="G35" s="124"/>
      <c r="H35" s="123"/>
    </row>
    <row r="36" spans="1:8" x14ac:dyDescent="0.3">
      <c r="A36" s="27"/>
      <c r="B36" s="27"/>
      <c r="C36" s="27" t="s">
        <v>22</v>
      </c>
      <c r="D36" s="27"/>
      <c r="E36" s="27"/>
      <c r="F36" s="27"/>
      <c r="G36" s="124"/>
      <c r="H36" s="123">
        <f>SUM(H2:H35)</f>
        <v>0</v>
      </c>
    </row>
  </sheetData>
  <sheetProtection password="CC4D" sheet="1" objects="1" scenario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zoomScale="90" zoomScaleNormal="90" workbookViewId="0">
      <selection activeCell="C6" sqref="C6"/>
    </sheetView>
  </sheetViews>
  <sheetFormatPr defaultColWidth="8.88671875" defaultRowHeight="13.2" x14ac:dyDescent="0.3"/>
  <cols>
    <col min="1" max="1" width="6.44140625" style="36" customWidth="1"/>
    <col min="2" max="2" width="16" style="9" customWidth="1"/>
    <col min="3" max="3" width="71.5546875" style="28" bestFit="1" customWidth="1"/>
    <col min="4" max="4" width="19.44140625" style="28" customWidth="1"/>
    <col min="5" max="5" width="10.5546875" style="36" customWidth="1"/>
    <col min="6" max="6" width="8.44140625" style="37" customWidth="1"/>
    <col min="7" max="7" width="14.5546875" style="38" customWidth="1"/>
    <col min="8" max="8" width="17" style="38" customWidth="1"/>
    <col min="9" max="16384" width="8.88671875" style="28"/>
  </cols>
  <sheetData>
    <row r="1" spans="1:8" ht="26.4" x14ac:dyDescent="0.3">
      <c r="A1" s="10" t="s">
        <v>29</v>
      </c>
      <c r="B1" s="10" t="s">
        <v>3</v>
      </c>
      <c r="C1" s="10" t="s">
        <v>4</v>
      </c>
      <c r="D1" s="10" t="s">
        <v>208</v>
      </c>
      <c r="E1" s="10" t="s">
        <v>27</v>
      </c>
      <c r="F1" s="10" t="s">
        <v>5</v>
      </c>
      <c r="G1" s="20" t="s">
        <v>6</v>
      </c>
      <c r="H1" s="20" t="s">
        <v>7</v>
      </c>
    </row>
    <row r="2" spans="1:8" ht="141" customHeight="1" x14ac:dyDescent="0.3">
      <c r="A2" s="23">
        <v>1</v>
      </c>
      <c r="B2" s="6" t="s">
        <v>28</v>
      </c>
      <c r="C2" s="22" t="s">
        <v>193</v>
      </c>
      <c r="D2" s="157"/>
      <c r="E2" s="23">
        <v>2</v>
      </c>
      <c r="F2" s="26" t="s">
        <v>8</v>
      </c>
      <c r="G2" s="125"/>
      <c r="H2" s="128">
        <f t="shared" ref="H2" si="0">G2*E2</f>
        <v>0</v>
      </c>
    </row>
    <row r="3" spans="1:8" x14ac:dyDescent="0.3">
      <c r="A3" s="23"/>
      <c r="B3" s="6"/>
      <c r="C3" s="24" t="s">
        <v>191</v>
      </c>
      <c r="D3" s="24"/>
      <c r="E3" s="7"/>
      <c r="F3" s="25"/>
      <c r="G3" s="125"/>
      <c r="H3" s="129"/>
    </row>
    <row r="4" spans="1:8" x14ac:dyDescent="0.3">
      <c r="A4" s="23">
        <v>2</v>
      </c>
      <c r="B4" s="6" t="s">
        <v>52</v>
      </c>
      <c r="C4" s="27" t="s">
        <v>118</v>
      </c>
      <c r="D4" s="124"/>
      <c r="E4" s="7">
        <v>2</v>
      </c>
      <c r="F4" s="25" t="s">
        <v>8</v>
      </c>
      <c r="G4" s="126"/>
      <c r="H4" s="128">
        <f>G4*E4</f>
        <v>0</v>
      </c>
    </row>
    <row r="5" spans="1:8" x14ac:dyDescent="0.3">
      <c r="A5" s="23"/>
      <c r="B5" s="7"/>
      <c r="C5" s="24" t="s">
        <v>53</v>
      </c>
      <c r="D5" s="24"/>
      <c r="E5" s="7"/>
      <c r="F5" s="25"/>
      <c r="G5" s="126"/>
      <c r="H5" s="129"/>
    </row>
    <row r="6" spans="1:8" ht="303.60000000000002" x14ac:dyDescent="0.3">
      <c r="A6" s="23">
        <v>3</v>
      </c>
      <c r="B6" s="6" t="s">
        <v>23</v>
      </c>
      <c r="C6" s="22" t="s">
        <v>154</v>
      </c>
      <c r="D6" s="157"/>
      <c r="E6" s="23">
        <v>2</v>
      </c>
      <c r="F6" s="26" t="s">
        <v>8</v>
      </c>
      <c r="G6" s="126"/>
      <c r="H6" s="128">
        <f t="shared" ref="H6:H8" si="1">G6*E6</f>
        <v>0</v>
      </c>
    </row>
    <row r="7" spans="1:8" x14ac:dyDescent="0.3">
      <c r="A7" s="23"/>
      <c r="B7" s="6"/>
      <c r="C7" s="24" t="s">
        <v>192</v>
      </c>
      <c r="D7" s="24"/>
      <c r="E7" s="7"/>
      <c r="F7" s="25"/>
      <c r="G7" s="126"/>
      <c r="H7" s="129"/>
    </row>
    <row r="8" spans="1:8" ht="35.85" customHeight="1" x14ac:dyDescent="0.3">
      <c r="A8" s="23">
        <v>4</v>
      </c>
      <c r="B8" s="7" t="s">
        <v>30</v>
      </c>
      <c r="C8" s="22" t="s">
        <v>31</v>
      </c>
      <c r="D8" s="157"/>
      <c r="E8" s="23">
        <v>2</v>
      </c>
      <c r="F8" s="26" t="s">
        <v>8</v>
      </c>
      <c r="G8" s="127"/>
      <c r="H8" s="128">
        <f t="shared" si="1"/>
        <v>0</v>
      </c>
    </row>
    <row r="9" spans="1:8" x14ac:dyDescent="0.3">
      <c r="A9" s="23"/>
      <c r="B9" s="7"/>
      <c r="C9" s="24" t="s">
        <v>45</v>
      </c>
      <c r="D9" s="24"/>
      <c r="E9" s="7"/>
      <c r="F9" s="25"/>
      <c r="G9" s="126"/>
      <c r="H9" s="129"/>
    </row>
    <row r="10" spans="1:8" ht="17.850000000000001" customHeight="1" x14ac:dyDescent="0.3">
      <c r="A10" s="23">
        <v>5</v>
      </c>
      <c r="B10" s="6" t="s">
        <v>33</v>
      </c>
      <c r="C10" s="27" t="s">
        <v>35</v>
      </c>
      <c r="D10" s="124"/>
      <c r="E10" s="23">
        <v>2</v>
      </c>
      <c r="F10" s="26" t="s">
        <v>8</v>
      </c>
      <c r="G10" s="127"/>
      <c r="H10" s="128">
        <f t="shared" ref="H10:H16" si="2">G10*E10</f>
        <v>0</v>
      </c>
    </row>
    <row r="11" spans="1:8" x14ac:dyDescent="0.3">
      <c r="A11" s="23"/>
      <c r="B11" s="7"/>
      <c r="C11" s="24" t="s">
        <v>89</v>
      </c>
      <c r="D11" s="24"/>
      <c r="E11" s="7"/>
      <c r="F11" s="25"/>
      <c r="G11" s="126"/>
      <c r="H11" s="129"/>
    </row>
    <row r="12" spans="1:8" ht="25.35" customHeight="1" x14ac:dyDescent="0.3">
      <c r="A12" s="23">
        <v>6</v>
      </c>
      <c r="B12" s="7" t="s">
        <v>48</v>
      </c>
      <c r="C12" s="39" t="s">
        <v>34</v>
      </c>
      <c r="D12" s="156"/>
      <c r="E12" s="7">
        <v>2</v>
      </c>
      <c r="F12" s="26" t="s">
        <v>8</v>
      </c>
      <c r="G12" s="126"/>
      <c r="H12" s="128">
        <f t="shared" si="2"/>
        <v>0</v>
      </c>
    </row>
    <row r="13" spans="1:8" x14ac:dyDescent="0.3">
      <c r="A13" s="23"/>
      <c r="B13" s="7"/>
      <c r="C13" s="24" t="s">
        <v>89</v>
      </c>
      <c r="D13" s="24"/>
      <c r="E13" s="7"/>
      <c r="F13" s="25"/>
      <c r="G13" s="126"/>
      <c r="H13" s="129"/>
    </row>
    <row r="14" spans="1:8" ht="26.4" x14ac:dyDescent="0.3">
      <c r="A14" s="7">
        <v>35</v>
      </c>
      <c r="B14" s="7" t="s">
        <v>136</v>
      </c>
      <c r="C14" s="27" t="s">
        <v>137</v>
      </c>
      <c r="D14" s="124"/>
      <c r="E14" s="7">
        <v>2</v>
      </c>
      <c r="F14" s="25" t="s">
        <v>140</v>
      </c>
      <c r="G14" s="126"/>
      <c r="H14" s="128">
        <f t="shared" si="2"/>
        <v>0</v>
      </c>
    </row>
    <row r="15" spans="1:8" x14ac:dyDescent="0.3">
      <c r="A15" s="7"/>
      <c r="B15" s="7"/>
      <c r="C15" s="27"/>
      <c r="D15" s="27"/>
      <c r="E15" s="7"/>
      <c r="F15" s="25"/>
      <c r="G15" s="126"/>
      <c r="H15" s="129"/>
    </row>
    <row r="16" spans="1:8" ht="26.4" x14ac:dyDescent="0.3">
      <c r="A16" s="7">
        <v>36</v>
      </c>
      <c r="B16" s="7" t="s">
        <v>138</v>
      </c>
      <c r="C16" s="27" t="s">
        <v>139</v>
      </c>
      <c r="D16" s="124"/>
      <c r="E16" s="7">
        <v>2</v>
      </c>
      <c r="F16" s="25" t="s">
        <v>140</v>
      </c>
      <c r="G16" s="126"/>
      <c r="H16" s="128">
        <f t="shared" si="2"/>
        <v>0</v>
      </c>
    </row>
    <row r="17" spans="1:8" x14ac:dyDescent="0.3">
      <c r="A17" s="7"/>
      <c r="B17" s="7"/>
      <c r="C17" s="24"/>
      <c r="D17" s="24"/>
      <c r="E17" s="7"/>
      <c r="F17" s="25"/>
      <c r="G17" s="126"/>
      <c r="H17" s="129"/>
    </row>
    <row r="18" spans="1:8" x14ac:dyDescent="0.25">
      <c r="A18" s="8"/>
      <c r="B18" s="8"/>
      <c r="C18" s="30" t="s">
        <v>22</v>
      </c>
      <c r="D18" s="30"/>
      <c r="E18" s="154"/>
      <c r="F18" s="154"/>
      <c r="G18" s="154"/>
      <c r="H18" s="130">
        <f>SUM(H2:H17)</f>
        <v>0</v>
      </c>
    </row>
  </sheetData>
  <sheetProtection password="CC4D" sheet="1" objects="1" scenarios="1"/>
  <mergeCells count="1">
    <mergeCell ref="E18:G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zoomScale="110" zoomScaleNormal="110" workbookViewId="0">
      <selection activeCell="C6" sqref="C6"/>
    </sheetView>
  </sheetViews>
  <sheetFormatPr defaultColWidth="8.88671875" defaultRowHeight="13.2" x14ac:dyDescent="0.3"/>
  <cols>
    <col min="1" max="1" width="6.44140625" style="36" customWidth="1"/>
    <col min="2" max="2" width="16" style="9" customWidth="1"/>
    <col min="3" max="3" width="71.5546875" style="28" bestFit="1" customWidth="1"/>
    <col min="4" max="4" width="28.5546875" style="28" customWidth="1"/>
    <col min="5" max="5" width="10.5546875" style="36" customWidth="1"/>
    <col min="6" max="6" width="8.44140625" style="37" customWidth="1"/>
    <col min="7" max="7" width="14.5546875" style="38" customWidth="1"/>
    <col min="8" max="8" width="17" style="38" customWidth="1"/>
    <col min="9" max="16384" width="8.88671875" style="28"/>
  </cols>
  <sheetData>
    <row r="1" spans="1:8" x14ac:dyDescent="0.3">
      <c r="A1" s="10" t="s">
        <v>29</v>
      </c>
      <c r="B1" s="10" t="s">
        <v>3</v>
      </c>
      <c r="C1" s="10" t="s">
        <v>4</v>
      </c>
      <c r="D1" s="10" t="s">
        <v>208</v>
      </c>
      <c r="E1" s="10" t="s">
        <v>27</v>
      </c>
      <c r="F1" s="10" t="s">
        <v>5</v>
      </c>
      <c r="G1" s="20" t="s">
        <v>6</v>
      </c>
      <c r="H1" s="20" t="s">
        <v>7</v>
      </c>
    </row>
    <row r="2" spans="1:8" ht="145.19999999999999" x14ac:dyDescent="0.3">
      <c r="A2" s="23">
        <v>1</v>
      </c>
      <c r="B2" s="6" t="s">
        <v>28</v>
      </c>
      <c r="C2" s="27" t="s">
        <v>193</v>
      </c>
      <c r="D2" s="124"/>
      <c r="E2" s="23">
        <v>2</v>
      </c>
      <c r="F2" s="26" t="s">
        <v>8</v>
      </c>
      <c r="G2" s="125"/>
      <c r="H2" s="128">
        <f t="shared" ref="H2" si="0">G2*E2</f>
        <v>0</v>
      </c>
    </row>
    <row r="3" spans="1:8" x14ac:dyDescent="0.3">
      <c r="A3" s="23"/>
      <c r="B3" s="6"/>
      <c r="C3" s="24" t="s">
        <v>191</v>
      </c>
      <c r="D3" s="24"/>
      <c r="E3" s="7"/>
      <c r="F3" s="25"/>
      <c r="G3" s="125"/>
      <c r="H3" s="129"/>
    </row>
    <row r="4" spans="1:8" x14ac:dyDescent="0.3">
      <c r="A4" s="23">
        <v>2</v>
      </c>
      <c r="B4" s="6" t="s">
        <v>52</v>
      </c>
      <c r="C4" s="27" t="s">
        <v>118</v>
      </c>
      <c r="D4" s="124"/>
      <c r="E4" s="7">
        <v>2</v>
      </c>
      <c r="F4" s="25" t="s">
        <v>8</v>
      </c>
      <c r="G4" s="126"/>
      <c r="H4" s="128">
        <f>G4*E4</f>
        <v>0</v>
      </c>
    </row>
    <row r="5" spans="1:8" x14ac:dyDescent="0.3">
      <c r="A5" s="23"/>
      <c r="B5" s="7"/>
      <c r="C5" s="24" t="s">
        <v>53</v>
      </c>
      <c r="D5" s="24"/>
      <c r="E5" s="7"/>
      <c r="F5" s="25"/>
      <c r="G5" s="126"/>
      <c r="H5" s="129"/>
    </row>
    <row r="6" spans="1:8" ht="35.85" customHeight="1" x14ac:dyDescent="0.3">
      <c r="A6" s="23">
        <v>3</v>
      </c>
      <c r="B6" s="7" t="s">
        <v>30</v>
      </c>
      <c r="C6" s="22" t="s">
        <v>31</v>
      </c>
      <c r="D6" s="157"/>
      <c r="E6" s="23">
        <v>2</v>
      </c>
      <c r="F6" s="26" t="s">
        <v>8</v>
      </c>
      <c r="G6" s="127"/>
      <c r="H6" s="128">
        <f t="shared" ref="H6" si="1">G6*E6</f>
        <v>0</v>
      </c>
    </row>
    <row r="7" spans="1:8" x14ac:dyDescent="0.3">
      <c r="A7" s="23"/>
      <c r="B7" s="7"/>
      <c r="C7" s="24" t="s">
        <v>194</v>
      </c>
      <c r="D7" s="24"/>
      <c r="E7" s="7"/>
      <c r="F7" s="25"/>
      <c r="G7" s="126"/>
      <c r="H7" s="129"/>
    </row>
    <row r="8" spans="1:8" ht="17.850000000000001" customHeight="1" x14ac:dyDescent="0.3">
      <c r="A8" s="23">
        <v>4</v>
      </c>
      <c r="B8" s="6" t="s">
        <v>33</v>
      </c>
      <c r="C8" s="27" t="s">
        <v>35</v>
      </c>
      <c r="D8" s="124"/>
      <c r="E8" s="23">
        <v>2</v>
      </c>
      <c r="F8" s="26" t="s">
        <v>8</v>
      </c>
      <c r="G8" s="127"/>
      <c r="H8" s="128">
        <f t="shared" ref="H8:H12" si="2">G8*E8</f>
        <v>0</v>
      </c>
    </row>
    <row r="9" spans="1:8" x14ac:dyDescent="0.3">
      <c r="A9" s="23"/>
      <c r="B9" s="7"/>
      <c r="C9" s="24" t="s">
        <v>89</v>
      </c>
      <c r="D9" s="24"/>
      <c r="E9" s="7"/>
      <c r="F9" s="25"/>
      <c r="G9" s="126"/>
      <c r="H9" s="129"/>
    </row>
    <row r="10" spans="1:8" ht="26.4" x14ac:dyDescent="0.3">
      <c r="A10" s="7">
        <v>35</v>
      </c>
      <c r="B10" s="7" t="s">
        <v>136</v>
      </c>
      <c r="C10" s="27" t="s">
        <v>137</v>
      </c>
      <c r="D10" s="124"/>
      <c r="E10" s="7">
        <v>2</v>
      </c>
      <c r="F10" s="25" t="s">
        <v>140</v>
      </c>
      <c r="G10" s="126"/>
      <c r="H10" s="128">
        <f t="shared" si="2"/>
        <v>0</v>
      </c>
    </row>
    <row r="11" spans="1:8" x14ac:dyDescent="0.3">
      <c r="A11" s="7"/>
      <c r="B11" s="7"/>
      <c r="C11" s="27"/>
      <c r="D11" s="27"/>
      <c r="E11" s="7"/>
      <c r="F11" s="25"/>
      <c r="G11" s="126"/>
      <c r="H11" s="129"/>
    </row>
    <row r="12" spans="1:8" ht="26.4" x14ac:dyDescent="0.3">
      <c r="A12" s="7">
        <v>36</v>
      </c>
      <c r="B12" s="7" t="s">
        <v>138</v>
      </c>
      <c r="C12" s="27" t="s">
        <v>139</v>
      </c>
      <c r="D12" s="124"/>
      <c r="E12" s="7">
        <v>2</v>
      </c>
      <c r="F12" s="25" t="s">
        <v>140</v>
      </c>
      <c r="G12" s="126"/>
      <c r="H12" s="128">
        <f t="shared" si="2"/>
        <v>0</v>
      </c>
    </row>
    <row r="13" spans="1:8" x14ac:dyDescent="0.3">
      <c r="A13" s="23"/>
      <c r="B13" s="6"/>
      <c r="C13" s="27"/>
      <c r="D13" s="27"/>
      <c r="E13" s="23"/>
      <c r="F13" s="26"/>
      <c r="G13" s="127"/>
      <c r="H13" s="128"/>
    </row>
    <row r="14" spans="1:8" x14ac:dyDescent="0.25">
      <c r="A14" s="8"/>
      <c r="B14" s="8"/>
      <c r="C14" s="30" t="s">
        <v>22</v>
      </c>
      <c r="D14" s="30"/>
      <c r="E14" s="154"/>
      <c r="F14" s="154"/>
      <c r="G14" s="154"/>
      <c r="H14" s="130">
        <f>SUM(H2:H13)</f>
        <v>0</v>
      </c>
    </row>
  </sheetData>
  <sheetProtection password="CC4D" sheet="1" objects="1" scenarios="1"/>
  <mergeCells count="1">
    <mergeCell ref="E14:G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
  <sheetViews>
    <sheetView zoomScaleNormal="100" workbookViewId="0">
      <selection activeCell="G2" sqref="G2"/>
    </sheetView>
  </sheetViews>
  <sheetFormatPr defaultColWidth="8.88671875" defaultRowHeight="13.2" x14ac:dyDescent="0.3"/>
  <cols>
    <col min="1" max="1" width="5.5546875" style="36" customWidth="1"/>
    <col min="2" max="2" width="16.109375" style="9" customWidth="1"/>
    <col min="3" max="3" width="71.5546875" style="28" bestFit="1" customWidth="1"/>
    <col min="4" max="4" width="22.44140625" style="28" customWidth="1"/>
    <col min="5" max="5" width="10.5546875" style="36" customWidth="1"/>
    <col min="6" max="6" width="8.44140625" style="37" customWidth="1"/>
    <col min="7" max="7" width="14.5546875" style="38" customWidth="1"/>
    <col min="8" max="8" width="17" style="38" customWidth="1"/>
    <col min="9" max="16384" width="8.88671875" style="28"/>
  </cols>
  <sheetData>
    <row r="1" spans="1:8" x14ac:dyDescent="0.3">
      <c r="A1" s="10" t="s">
        <v>29</v>
      </c>
      <c r="B1" s="10" t="s">
        <v>3</v>
      </c>
      <c r="C1" s="10" t="s">
        <v>4</v>
      </c>
      <c r="D1" s="10" t="s">
        <v>208</v>
      </c>
      <c r="E1" s="10" t="s">
        <v>27</v>
      </c>
      <c r="F1" s="10" t="s">
        <v>5</v>
      </c>
      <c r="G1" s="20" t="s">
        <v>6</v>
      </c>
      <c r="H1" s="20" t="s">
        <v>7</v>
      </c>
    </row>
    <row r="2" spans="1:8" ht="145.19999999999999" x14ac:dyDescent="0.3">
      <c r="A2" s="23">
        <v>1</v>
      </c>
      <c r="B2" s="7" t="s">
        <v>26</v>
      </c>
      <c r="C2" s="27" t="s">
        <v>195</v>
      </c>
      <c r="D2" s="124"/>
      <c r="E2" s="146">
        <v>1</v>
      </c>
      <c r="F2" s="26" t="s">
        <v>8</v>
      </c>
      <c r="G2" s="125"/>
      <c r="H2" s="128">
        <f t="shared" ref="H2" si="0">G2*E2</f>
        <v>0</v>
      </c>
    </row>
    <row r="3" spans="1:8" x14ac:dyDescent="0.3">
      <c r="A3" s="7"/>
      <c r="B3" s="6"/>
      <c r="C3" s="24" t="s">
        <v>191</v>
      </c>
      <c r="D3" s="24"/>
      <c r="E3" s="7"/>
      <c r="F3" s="25"/>
      <c r="G3" s="125"/>
      <c r="H3" s="129"/>
    </row>
    <row r="4" spans="1:8" x14ac:dyDescent="0.3">
      <c r="A4" s="7">
        <v>2</v>
      </c>
      <c r="B4" s="7" t="s">
        <v>52</v>
      </c>
      <c r="C4" s="27" t="s">
        <v>119</v>
      </c>
      <c r="D4" s="124"/>
      <c r="E4" s="7">
        <v>2</v>
      </c>
      <c r="F4" s="25" t="s">
        <v>8</v>
      </c>
      <c r="G4" s="126"/>
      <c r="H4" s="128">
        <f>G4*E4</f>
        <v>0</v>
      </c>
    </row>
    <row r="5" spans="1:8" ht="16.5" customHeight="1" x14ac:dyDescent="0.3">
      <c r="A5" s="7"/>
      <c r="B5" s="7"/>
      <c r="C5" s="24" t="s">
        <v>53</v>
      </c>
      <c r="D5" s="24"/>
      <c r="E5" s="7"/>
      <c r="F5" s="25"/>
      <c r="G5" s="126"/>
      <c r="H5" s="129"/>
    </row>
    <row r="6" spans="1:8" ht="26.4" x14ac:dyDescent="0.3">
      <c r="A6" s="7">
        <v>3</v>
      </c>
      <c r="B6" s="7" t="s">
        <v>138</v>
      </c>
      <c r="C6" s="27" t="s">
        <v>139</v>
      </c>
      <c r="D6" s="124"/>
      <c r="E6" s="7">
        <v>1</v>
      </c>
      <c r="F6" s="25" t="s">
        <v>140</v>
      </c>
      <c r="G6" s="126"/>
      <c r="H6" s="128">
        <f>G6*E6</f>
        <v>0</v>
      </c>
    </row>
    <row r="7" spans="1:8" x14ac:dyDescent="0.25">
      <c r="A7" s="8"/>
      <c r="B7" s="8"/>
      <c r="C7" s="35" t="s">
        <v>22</v>
      </c>
      <c r="D7" s="35"/>
      <c r="E7" s="154"/>
      <c r="F7" s="154"/>
      <c r="G7" s="154"/>
      <c r="H7" s="130">
        <f>SUM(H2:H6)</f>
        <v>0</v>
      </c>
    </row>
  </sheetData>
  <sheetProtection password="CC4D" sheet="1" objects="1" scenarios="1"/>
  <mergeCells count="1">
    <mergeCell ref="E7:G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110" zoomScaleNormal="110" workbookViewId="0">
      <selection activeCell="C25" sqref="C25"/>
    </sheetView>
  </sheetViews>
  <sheetFormatPr defaultColWidth="8.88671875" defaultRowHeight="13.8" x14ac:dyDescent="0.3"/>
  <cols>
    <col min="1" max="1" width="8.88671875" style="29"/>
    <col min="2" max="2" width="15.5546875" style="29" customWidth="1"/>
    <col min="3" max="3" width="66.44140625" style="29" bestFit="1" customWidth="1"/>
    <col min="4" max="4" width="18" style="29" customWidth="1"/>
    <col min="5" max="6" width="8.88671875" style="29"/>
    <col min="7" max="7" width="13.44140625" style="29" bestFit="1" customWidth="1"/>
    <col min="8" max="8" width="13.44140625" style="52" bestFit="1" customWidth="1"/>
    <col min="9" max="16384" width="8.88671875" style="29"/>
  </cols>
  <sheetData>
    <row r="1" spans="1:8" s="28" customFormat="1" ht="26.4" x14ac:dyDescent="0.3">
      <c r="A1" s="10" t="s">
        <v>29</v>
      </c>
      <c r="B1" s="10" t="s">
        <v>3</v>
      </c>
      <c r="C1" s="10" t="s">
        <v>4</v>
      </c>
      <c r="D1" s="10" t="s">
        <v>208</v>
      </c>
      <c r="E1" s="10" t="s">
        <v>27</v>
      </c>
      <c r="F1" s="10" t="s">
        <v>5</v>
      </c>
      <c r="G1" s="20" t="s">
        <v>6</v>
      </c>
      <c r="H1" s="20" t="s">
        <v>7</v>
      </c>
    </row>
    <row r="2" spans="1:8" s="28" customFormat="1" ht="158.4" x14ac:dyDescent="0.3">
      <c r="A2" s="23">
        <v>1</v>
      </c>
      <c r="B2" s="6" t="s">
        <v>28</v>
      </c>
      <c r="C2" s="22" t="s">
        <v>193</v>
      </c>
      <c r="D2" s="157"/>
      <c r="E2" s="23">
        <v>2</v>
      </c>
      <c r="F2" s="26" t="s">
        <v>8</v>
      </c>
      <c r="G2" s="125"/>
      <c r="H2" s="133">
        <f t="shared" ref="H2" si="0">G2*E2</f>
        <v>0</v>
      </c>
    </row>
    <row r="3" spans="1:8" s="28" customFormat="1" ht="13.2" x14ac:dyDescent="0.3">
      <c r="A3" s="23"/>
      <c r="B3" s="6"/>
      <c r="C3" s="24" t="s">
        <v>191</v>
      </c>
      <c r="D3" s="24"/>
      <c r="E3" s="7"/>
      <c r="F3" s="25"/>
      <c r="G3" s="125"/>
      <c r="H3" s="134"/>
    </row>
    <row r="4" spans="1:8" ht="39.6" x14ac:dyDescent="0.3">
      <c r="A4" s="23">
        <v>2</v>
      </c>
      <c r="B4" s="6" t="s">
        <v>50</v>
      </c>
      <c r="C4" s="22" t="s">
        <v>51</v>
      </c>
      <c r="D4" s="157"/>
      <c r="E4" s="23">
        <v>2</v>
      </c>
      <c r="F4" s="26" t="s">
        <v>8</v>
      </c>
      <c r="G4" s="125"/>
      <c r="H4" s="133">
        <f>G4*E4</f>
        <v>0</v>
      </c>
    </row>
    <row r="5" spans="1:8" x14ac:dyDescent="0.3">
      <c r="A5" s="23"/>
      <c r="B5" s="6"/>
      <c r="C5" s="24" t="s">
        <v>53</v>
      </c>
      <c r="D5" s="24"/>
      <c r="E5" s="23"/>
      <c r="F5" s="26"/>
      <c r="G5" s="125"/>
      <c r="H5" s="133"/>
    </row>
    <row r="6" spans="1:8" ht="79.2" x14ac:dyDescent="0.3">
      <c r="A6" s="23">
        <v>3</v>
      </c>
      <c r="B6" s="6" t="s">
        <v>58</v>
      </c>
      <c r="C6" s="22" t="s">
        <v>121</v>
      </c>
      <c r="D6" s="157"/>
      <c r="E6" s="23">
        <v>4</v>
      </c>
      <c r="F6" s="26" t="s">
        <v>8</v>
      </c>
      <c r="G6" s="125"/>
      <c r="H6" s="133">
        <f>G6*E6</f>
        <v>0</v>
      </c>
    </row>
    <row r="7" spans="1:8" x14ac:dyDescent="0.3">
      <c r="A7" s="23"/>
      <c r="B7" s="6"/>
      <c r="C7" s="24" t="s">
        <v>196</v>
      </c>
      <c r="D7" s="24"/>
      <c r="E7" s="23"/>
      <c r="F7" s="26"/>
      <c r="G7" s="125"/>
      <c r="H7" s="133"/>
    </row>
    <row r="8" spans="1:8" ht="79.2" x14ac:dyDescent="0.3">
      <c r="A8" s="23">
        <v>4</v>
      </c>
      <c r="B8" s="6" t="s">
        <v>59</v>
      </c>
      <c r="C8" s="22" t="s">
        <v>126</v>
      </c>
      <c r="D8" s="157"/>
      <c r="E8" s="23">
        <v>1</v>
      </c>
      <c r="F8" s="26" t="s">
        <v>62</v>
      </c>
      <c r="G8" s="125"/>
      <c r="H8" s="133">
        <f>G8*E8</f>
        <v>0</v>
      </c>
    </row>
    <row r="9" spans="1:8" x14ac:dyDescent="0.3">
      <c r="A9" s="23"/>
      <c r="B9" s="6"/>
      <c r="C9" s="24" t="s">
        <v>197</v>
      </c>
      <c r="D9" s="24"/>
      <c r="E9" s="23"/>
      <c r="F9" s="26"/>
      <c r="G9" s="125"/>
      <c r="H9" s="133"/>
    </row>
    <row r="10" spans="1:8" ht="105.6" x14ac:dyDescent="0.3">
      <c r="A10" s="23">
        <v>5</v>
      </c>
      <c r="B10" s="6" t="s">
        <v>9</v>
      </c>
      <c r="C10" s="22" t="s">
        <v>120</v>
      </c>
      <c r="D10" s="157"/>
      <c r="E10" s="23">
        <v>1</v>
      </c>
      <c r="F10" s="26" t="s">
        <v>8</v>
      </c>
      <c r="G10" s="131"/>
      <c r="H10" s="133">
        <f t="shared" ref="H10" si="1">G10*E10</f>
        <v>0</v>
      </c>
    </row>
    <row r="11" spans="1:8" x14ac:dyDescent="0.3">
      <c r="A11" s="23"/>
      <c r="B11" s="7"/>
      <c r="C11" s="24" t="s">
        <v>198</v>
      </c>
      <c r="D11" s="24"/>
      <c r="E11" s="23"/>
      <c r="F11" s="26"/>
      <c r="G11" s="126"/>
      <c r="H11" s="133"/>
    </row>
    <row r="12" spans="1:8" ht="26.4" x14ac:dyDescent="0.3">
      <c r="A12" s="23">
        <v>6</v>
      </c>
      <c r="B12" s="6" t="s">
        <v>63</v>
      </c>
      <c r="C12" s="22" t="s">
        <v>125</v>
      </c>
      <c r="D12" s="157"/>
      <c r="E12" s="23">
        <v>1</v>
      </c>
      <c r="F12" s="26" t="s">
        <v>66</v>
      </c>
      <c r="G12" s="125"/>
      <c r="H12" s="133">
        <f>G12*E12</f>
        <v>0</v>
      </c>
    </row>
    <row r="13" spans="1:8" x14ac:dyDescent="0.3">
      <c r="A13" s="23"/>
      <c r="B13" s="6"/>
      <c r="C13" s="24" t="s">
        <v>199</v>
      </c>
      <c r="D13" s="24"/>
      <c r="E13" s="23"/>
      <c r="F13" s="26"/>
      <c r="G13" s="125"/>
      <c r="H13" s="133"/>
    </row>
    <row r="14" spans="1:8" ht="26.4" x14ac:dyDescent="0.3">
      <c r="A14" s="23">
        <v>7</v>
      </c>
      <c r="B14" s="6" t="s">
        <v>60</v>
      </c>
      <c r="C14" s="22" t="s">
        <v>141</v>
      </c>
      <c r="D14" s="157"/>
      <c r="E14" s="23">
        <v>1</v>
      </c>
      <c r="F14" s="26" t="s">
        <v>65</v>
      </c>
      <c r="G14" s="125"/>
      <c r="H14" s="133">
        <f>G14*E14</f>
        <v>0</v>
      </c>
    </row>
    <row r="15" spans="1:8" x14ac:dyDescent="0.3">
      <c r="A15" s="7"/>
      <c r="B15" s="7"/>
      <c r="C15" s="17" t="s">
        <v>67</v>
      </c>
      <c r="D15" s="17"/>
      <c r="E15" s="7"/>
      <c r="F15" s="25"/>
      <c r="G15" s="126"/>
      <c r="H15" s="134"/>
    </row>
    <row r="16" spans="1:8" ht="26.4" x14ac:dyDescent="0.3">
      <c r="A16" s="7">
        <v>8</v>
      </c>
      <c r="B16" s="7" t="s">
        <v>138</v>
      </c>
      <c r="C16" s="39" t="s">
        <v>139</v>
      </c>
      <c r="D16" s="156"/>
      <c r="E16" s="7">
        <v>1</v>
      </c>
      <c r="F16" s="25" t="s">
        <v>140</v>
      </c>
      <c r="G16" s="126"/>
      <c r="H16" s="133">
        <f>G16*E16</f>
        <v>0</v>
      </c>
    </row>
    <row r="17" spans="1:8" x14ac:dyDescent="0.3">
      <c r="A17" s="23"/>
      <c r="B17" s="6"/>
      <c r="C17" s="22"/>
      <c r="D17" s="22"/>
      <c r="E17" s="23"/>
      <c r="F17" s="26"/>
      <c r="G17" s="125"/>
      <c r="H17" s="133"/>
    </row>
    <row r="18" spans="1:8" x14ac:dyDescent="0.3">
      <c r="A18" s="23">
        <v>9</v>
      </c>
      <c r="B18" s="6" t="s">
        <v>61</v>
      </c>
      <c r="C18" s="22" t="s">
        <v>64</v>
      </c>
      <c r="D18" s="157"/>
      <c r="E18" s="23">
        <v>1</v>
      </c>
      <c r="F18" s="26" t="s">
        <v>8</v>
      </c>
      <c r="G18" s="125"/>
      <c r="H18" s="133">
        <f>G18*E18</f>
        <v>0</v>
      </c>
    </row>
    <row r="19" spans="1:8" x14ac:dyDescent="0.3">
      <c r="A19" s="23"/>
      <c r="B19" s="6"/>
      <c r="C19" s="24" t="s">
        <v>200</v>
      </c>
      <c r="D19" s="24"/>
      <c r="E19" s="34"/>
      <c r="F19" s="34"/>
      <c r="G19" s="132"/>
      <c r="H19" s="135"/>
    </row>
    <row r="20" spans="1:8" s="28" customFormat="1" ht="13.2" x14ac:dyDescent="0.25">
      <c r="A20" s="8"/>
      <c r="B20" s="8"/>
      <c r="C20" s="30" t="s">
        <v>22</v>
      </c>
      <c r="D20" s="30"/>
      <c r="E20" s="154"/>
      <c r="F20" s="154"/>
      <c r="G20" s="154"/>
      <c r="H20" s="136">
        <f>SUM(H2:H19)</f>
        <v>0</v>
      </c>
    </row>
  </sheetData>
  <sheetProtection password="CC4D" sheet="1" objects="1" scenarios="1"/>
  <mergeCells count="1">
    <mergeCell ref="E20:G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topLeftCell="A4" zoomScale="120" zoomScaleNormal="120" workbookViewId="0">
      <selection activeCell="H12" sqref="H12"/>
    </sheetView>
  </sheetViews>
  <sheetFormatPr defaultColWidth="8.88671875" defaultRowHeight="13.2" x14ac:dyDescent="0.3"/>
  <cols>
    <col min="1" max="1" width="5.44140625" style="36" bestFit="1" customWidth="1"/>
    <col min="2" max="2" width="13.5546875" style="9" bestFit="1" customWidth="1"/>
    <col min="3" max="3" width="71.44140625" style="28" bestFit="1" customWidth="1"/>
    <col min="4" max="4" width="24.5546875" style="28" customWidth="1"/>
    <col min="5" max="5" width="5.5546875" style="36" bestFit="1" customWidth="1"/>
    <col min="6" max="6" width="6.109375" style="37" bestFit="1" customWidth="1"/>
    <col min="7" max="7" width="11.5546875" style="38" bestFit="1" customWidth="1"/>
    <col min="8" max="8" width="15.5546875" style="38" bestFit="1" customWidth="1"/>
    <col min="9" max="16384" width="8.88671875" style="28"/>
  </cols>
  <sheetData>
    <row r="1" spans="1:8" ht="26.4" x14ac:dyDescent="0.3">
      <c r="A1" s="10" t="s">
        <v>29</v>
      </c>
      <c r="B1" s="10" t="s">
        <v>3</v>
      </c>
      <c r="C1" s="10" t="s">
        <v>4</v>
      </c>
      <c r="D1" s="10" t="s">
        <v>208</v>
      </c>
      <c r="E1" s="10" t="s">
        <v>27</v>
      </c>
      <c r="F1" s="10" t="s">
        <v>5</v>
      </c>
      <c r="G1" s="20" t="s">
        <v>6</v>
      </c>
      <c r="H1" s="20" t="s">
        <v>7</v>
      </c>
    </row>
    <row r="2" spans="1:8" ht="145.19999999999999" x14ac:dyDescent="0.3">
      <c r="A2" s="23">
        <v>1</v>
      </c>
      <c r="B2" s="6" t="s">
        <v>28</v>
      </c>
      <c r="C2" s="22" t="s">
        <v>193</v>
      </c>
      <c r="D2" s="157"/>
      <c r="E2" s="23">
        <v>1</v>
      </c>
      <c r="F2" s="26" t="s">
        <v>8</v>
      </c>
      <c r="G2" s="125"/>
      <c r="H2" s="128">
        <f t="shared" ref="H2" si="0">G2*E2</f>
        <v>0</v>
      </c>
    </row>
    <row r="3" spans="1:8" x14ac:dyDescent="0.3">
      <c r="A3" s="23"/>
      <c r="B3" s="6"/>
      <c r="C3" s="24" t="s">
        <v>191</v>
      </c>
      <c r="D3" s="24"/>
      <c r="E3" s="7"/>
      <c r="F3" s="25"/>
      <c r="G3" s="125"/>
      <c r="H3" s="129"/>
    </row>
    <row r="4" spans="1:8" s="40" customFormat="1" ht="39.6" x14ac:dyDescent="0.25">
      <c r="A4" s="23">
        <v>2</v>
      </c>
      <c r="B4" s="6" t="s">
        <v>50</v>
      </c>
      <c r="C4" s="22" t="s">
        <v>128</v>
      </c>
      <c r="D4" s="157"/>
      <c r="E4" s="23">
        <v>1</v>
      </c>
      <c r="F4" s="26" t="s">
        <v>8</v>
      </c>
      <c r="G4" s="125"/>
      <c r="H4" s="128">
        <f>G4*E4</f>
        <v>0</v>
      </c>
    </row>
    <row r="5" spans="1:8" x14ac:dyDescent="0.3">
      <c r="A5" s="23"/>
      <c r="B5" s="6"/>
      <c r="C5" s="24" t="s">
        <v>53</v>
      </c>
      <c r="D5" s="24"/>
      <c r="E5" s="7"/>
      <c r="F5" s="25"/>
      <c r="G5" s="125"/>
      <c r="H5" s="129"/>
    </row>
    <row r="6" spans="1:8" ht="39.6" x14ac:dyDescent="0.3">
      <c r="A6" s="23">
        <v>3</v>
      </c>
      <c r="B6" s="7" t="s">
        <v>204</v>
      </c>
      <c r="C6" s="22" t="s">
        <v>232</v>
      </c>
      <c r="D6" s="157"/>
      <c r="E6" s="23">
        <v>1</v>
      </c>
      <c r="F6" s="26" t="s">
        <v>8</v>
      </c>
      <c r="G6" s="127"/>
      <c r="H6" s="128">
        <f t="shared" ref="H6" si="1">G6*E6</f>
        <v>0</v>
      </c>
    </row>
    <row r="7" spans="1:8" x14ac:dyDescent="0.3">
      <c r="A7" s="23"/>
      <c r="B7" s="7"/>
      <c r="C7" s="24" t="s">
        <v>49</v>
      </c>
      <c r="D7" s="24"/>
      <c r="E7" s="7"/>
      <c r="F7" s="25"/>
      <c r="G7" s="126"/>
      <c r="H7" s="129"/>
    </row>
    <row r="8" spans="1:8" ht="26.4" x14ac:dyDescent="0.3">
      <c r="A8" s="23">
        <v>4</v>
      </c>
      <c r="B8" s="6" t="s">
        <v>33</v>
      </c>
      <c r="C8" s="27" t="s">
        <v>35</v>
      </c>
      <c r="D8" s="124"/>
      <c r="E8" s="23">
        <v>1</v>
      </c>
      <c r="F8" s="26" t="s">
        <v>8</v>
      </c>
      <c r="G8" s="127"/>
      <c r="H8" s="128">
        <f t="shared" ref="H8" si="2">G8*E8</f>
        <v>0</v>
      </c>
    </row>
    <row r="9" spans="1:8" x14ac:dyDescent="0.3">
      <c r="A9" s="23"/>
      <c r="B9" s="7"/>
      <c r="C9" s="24" t="s">
        <v>89</v>
      </c>
      <c r="D9" s="24"/>
      <c r="E9" s="7"/>
      <c r="F9" s="25"/>
      <c r="G9" s="126"/>
      <c r="H9" s="129"/>
    </row>
    <row r="10" spans="1:8" ht="26.4" x14ac:dyDescent="0.3">
      <c r="A10" s="7">
        <v>5</v>
      </c>
      <c r="B10" s="7" t="s">
        <v>136</v>
      </c>
      <c r="C10" s="27" t="s">
        <v>137</v>
      </c>
      <c r="D10" s="124"/>
      <c r="E10" s="7">
        <v>1</v>
      </c>
      <c r="F10" s="25" t="s">
        <v>140</v>
      </c>
      <c r="G10" s="126"/>
      <c r="H10" s="128">
        <f t="shared" ref="H10" si="3">G10*E10</f>
        <v>0</v>
      </c>
    </row>
    <row r="11" spans="1:8" x14ac:dyDescent="0.3">
      <c r="A11" s="23"/>
      <c r="B11" s="7"/>
      <c r="C11" s="24"/>
      <c r="D11" s="24"/>
      <c r="E11" s="7"/>
      <c r="F11" s="25"/>
      <c r="G11" s="126"/>
      <c r="H11" s="129"/>
    </row>
    <row r="12" spans="1:8" ht="26.4" x14ac:dyDescent="0.3">
      <c r="A12" s="7">
        <v>6</v>
      </c>
      <c r="B12" s="7" t="s">
        <v>138</v>
      </c>
      <c r="C12" s="27" t="s">
        <v>139</v>
      </c>
      <c r="D12" s="124"/>
      <c r="E12" s="7">
        <v>1</v>
      </c>
      <c r="F12" s="25" t="s">
        <v>140</v>
      </c>
      <c r="G12" s="126"/>
      <c r="H12" s="128">
        <f>G12*E12</f>
        <v>0</v>
      </c>
    </row>
    <row r="13" spans="1:8" x14ac:dyDescent="0.3">
      <c r="A13" s="7"/>
      <c r="B13" s="7"/>
      <c r="C13" s="27"/>
      <c r="D13" s="27"/>
      <c r="E13" s="7"/>
      <c r="F13" s="25"/>
      <c r="G13" s="126"/>
      <c r="H13" s="128"/>
    </row>
    <row r="14" spans="1:8" x14ac:dyDescent="0.25">
      <c r="A14" s="8"/>
      <c r="B14" s="8"/>
      <c r="C14" s="30" t="s">
        <v>22</v>
      </c>
      <c r="D14" s="30"/>
      <c r="E14" s="154"/>
      <c r="F14" s="154"/>
      <c r="G14" s="154"/>
      <c r="H14" s="130">
        <f>SUM(H2:H13)</f>
        <v>0</v>
      </c>
    </row>
  </sheetData>
  <sheetProtection password="CC4D" sheet="1" objects="1" scenarios="1"/>
  <mergeCells count="1">
    <mergeCell ref="E14:G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BoardRoom 29 PAX</vt:lpstr>
      <vt:lpstr>Meeting Room 12 PAX</vt:lpstr>
      <vt:lpstr>Meeting Room 10 PAX</vt:lpstr>
      <vt:lpstr>Meeting Room 8 PAX</vt:lpstr>
      <vt:lpstr>Meeting Room 6 PAX</vt:lpstr>
      <vt:lpstr>Reception &amp; Waiting Area</vt:lpstr>
      <vt:lpstr>Cafeteria</vt:lpstr>
      <vt:lpstr>EVP Cabin</vt:lpstr>
      <vt:lpstr>SVP Cabin</vt:lpstr>
      <vt:lpstr>Common Office PA system</vt:lpstr>
      <vt:lpstr>CommonArea Led with C. mount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Abhishek</dc:creator>
  <cp:lastModifiedBy>user</cp:lastModifiedBy>
  <dcterms:created xsi:type="dcterms:W3CDTF">2015-06-05T18:17:20Z</dcterms:created>
  <dcterms:modified xsi:type="dcterms:W3CDTF">2025-09-19T12:19:52Z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5226048-748b-4fcb-9f81-3a3a6af835dd_Enabled">
    <vt:lpwstr>true</vt:lpwstr>
  </property>
  <property fmtid="{D5CDD505-2E9C-101B-9397-08002B2CF9AE}" pid="3" name="MSIP_Label_35226048-748b-4fcb-9f81-3a3a6af835dd_SetDate">
    <vt:lpwstr>2025-08-14T06:34:44Z</vt:lpwstr>
  </property>
  <property fmtid="{D5CDD505-2E9C-101B-9397-08002B2CF9AE}" pid="4" name="MSIP_Label_35226048-748b-4fcb-9f81-3a3a6af835dd_Method">
    <vt:lpwstr>Privileged</vt:lpwstr>
  </property>
  <property fmtid="{D5CDD505-2E9C-101B-9397-08002B2CF9AE}" pid="5" name="MSIP_Label_35226048-748b-4fcb-9f81-3a3a6af835dd_Name">
    <vt:lpwstr>Public</vt:lpwstr>
  </property>
  <property fmtid="{D5CDD505-2E9C-101B-9397-08002B2CF9AE}" pid="6" name="MSIP_Label_35226048-748b-4fcb-9f81-3a3a6af835dd_SiteId">
    <vt:lpwstr>0b633789-1dd8-4848-9d7d-98a10c64bb7f</vt:lpwstr>
  </property>
  <property fmtid="{D5CDD505-2E9C-101B-9397-08002B2CF9AE}" pid="7" name="MSIP_Label_35226048-748b-4fcb-9f81-3a3a6af835dd_ActionId">
    <vt:lpwstr>5e90f3ed-dd95-4c4a-b478-2a9ef5d9b89b</vt:lpwstr>
  </property>
  <property fmtid="{D5CDD505-2E9C-101B-9397-08002B2CF9AE}" pid="8" name="MSIP_Label_35226048-748b-4fcb-9f81-3a3a6af835dd_ContentBits">
    <vt:lpwstr>0</vt:lpwstr>
  </property>
  <property fmtid="{D5CDD505-2E9C-101B-9397-08002B2CF9AE}" pid="9" name="MSIP_Label_35226048-748b-4fcb-9f81-3a3a6af835dd_Tag">
    <vt:lpwstr>10, 0, 1, 1</vt:lpwstr>
  </property>
</Properties>
</file>